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66925"/>
  <mc:AlternateContent xmlns:mc="http://schemas.openxmlformats.org/markup-compatibility/2006">
    <mc:Choice Requires="x15">
      <x15ac:absPath xmlns:x15ac="http://schemas.microsoft.com/office/spreadsheetml/2010/11/ac" url="M:\10 Conseil a la politique\03 Economie circulaire\07 Projets\3. BauCheck\0. BauCheck final\FINAL\Docs\"/>
    </mc:Choice>
  </mc:AlternateContent>
  <xr:revisionPtr revIDLastSave="0" documentId="13_ncr:1_{15D18FBE-1B67-4463-9E2D-4BA1B7A06287}" xr6:coauthVersionLast="47" xr6:coauthVersionMax="47" xr10:uidLastSave="{00000000-0000-0000-0000-000000000000}"/>
  <bookViews>
    <workbookView xWindow="-110" yWindow="-110" windowWidth="19420" windowHeight="10300" tabRatio="782" firstSheet="3" activeTab="7" xr2:uid="{07AEE91D-0175-42B7-B9E6-144C6331EBF7}"/>
  </bookViews>
  <sheets>
    <sheet name="1. Titelblatt" sheetId="31" r:id="rId1"/>
    <sheet name="2. Projektbericht" sheetId="36" r:id="rId2"/>
    <sheet name="3. Projektbeschreibung" sheetId="23" r:id="rId3"/>
    <sheet name="4.1 Projektentwicklung" sheetId="37" r:id="rId4"/>
    <sheet name="4.2 Übersicht" sheetId="16" r:id="rId5"/>
    <sheet name="5.1 Projektüberwachung" sheetId="41" r:id="rId6"/>
    <sheet name="5.2 Projektevaluation" sheetId="39" r:id="rId7"/>
    <sheet name="6. Anhang" sheetId="40" r:id="rId8"/>
  </sheets>
  <definedNames>
    <definedName name="_xlnm._FilterDatabase" localSheetId="3" hidden="1">'4.1 Projektentwicklung'!$A$15:$I$15</definedName>
    <definedName name="_xlnm._FilterDatabase" localSheetId="5" hidden="1">'5.1 Projektüberwachung'!$A$15:$H$60</definedName>
    <definedName name="_xlnm._FilterDatabase" localSheetId="7" hidden="1">'6. Anhang'!$A$13:$H$58</definedName>
    <definedName name="_Toc66182623" localSheetId="2">'3. Projektbeschreibung'!#REF!</definedName>
    <definedName name="_Toc66182623" localSheetId="3">'4.1 Projektentwicklung'!#REF!</definedName>
    <definedName name="_Toc66182623" localSheetId="5">'5.1 Projektüberwachung'!#REF!</definedName>
    <definedName name="_Toc66182623" localSheetId="7">'6. Anhang'!#REF!</definedName>
    <definedName name="_Toc66182624" localSheetId="2">'3. Projektbeschreibung'!#REF!</definedName>
    <definedName name="_Toc66182624" localSheetId="3">'4.1 Projektentwicklung'!#REF!</definedName>
    <definedName name="_Toc66182624" localSheetId="5">'5.1 Projektüberwachung'!#REF!</definedName>
    <definedName name="_Toc66182624" localSheetId="7">'6. Anhang'!#REF!</definedName>
    <definedName name="_xlnm.Print_Area" localSheetId="2">'3. Projektbeschreibung'!$A$12:$F$36</definedName>
    <definedName name="_xlnm.Print_Area" localSheetId="3">'4.1 Projektentwicklung'!$A$13:$H$70</definedName>
    <definedName name="_xlnm.Print_Area" localSheetId="5">'5.1 Projektüberwachung'!$A$13:$H$70</definedName>
    <definedName name="_xlnm.Print_Area" localSheetId="7">'6. Anhang'!$A$13:$H$65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6" l="1"/>
  <c r="E16" i="41"/>
  <c r="D12" i="36"/>
  <c r="D13" i="36"/>
  <c r="D14" i="36"/>
  <c r="O32" i="39"/>
  <c r="O33" i="39"/>
  <c r="O31" i="39"/>
  <c r="O30" i="39"/>
  <c r="O25" i="39"/>
  <c r="O26" i="39"/>
  <c r="O27" i="39"/>
  <c r="O28" i="39"/>
  <c r="O29" i="39"/>
  <c r="O24" i="39"/>
  <c r="O23" i="39"/>
  <c r="O19" i="39"/>
  <c r="O20" i="39"/>
  <c r="O21" i="39"/>
  <c r="O22" i="39"/>
  <c r="O18" i="39"/>
  <c r="O17" i="39"/>
  <c r="Q32" i="39"/>
  <c r="Q33" i="39"/>
  <c r="Q31" i="39"/>
  <c r="Q30" i="39"/>
  <c r="Q25" i="39"/>
  <c r="Q26" i="39"/>
  <c r="Q27" i="39"/>
  <c r="Q28" i="39"/>
  <c r="Q29" i="39"/>
  <c r="Q24" i="39"/>
  <c r="Q23" i="39"/>
  <c r="Q19" i="39"/>
  <c r="Q20" i="39"/>
  <c r="Q21" i="39"/>
  <c r="Q22" i="39"/>
  <c r="Q18" i="39"/>
  <c r="Q17" i="39"/>
  <c r="S32" i="39"/>
  <c r="S33" i="39"/>
  <c r="S31" i="39"/>
  <c r="S30" i="39"/>
  <c r="S25" i="39"/>
  <c r="S26" i="39"/>
  <c r="S27" i="39"/>
  <c r="S28" i="39"/>
  <c r="S29" i="39"/>
  <c r="S24" i="39"/>
  <c r="S23" i="39"/>
  <c r="S19" i="39"/>
  <c r="S20" i="39"/>
  <c r="S21" i="39"/>
  <c r="S22" i="39"/>
  <c r="S18" i="39"/>
  <c r="S17" i="39"/>
  <c r="U33" i="39"/>
  <c r="U32" i="39"/>
  <c r="U31" i="39"/>
  <c r="U25" i="39"/>
  <c r="U26" i="39"/>
  <c r="U27" i="39"/>
  <c r="U28" i="39"/>
  <c r="U29" i="39"/>
  <c r="U24" i="39"/>
  <c r="U19" i="39"/>
  <c r="U20" i="39"/>
  <c r="U21" i="39"/>
  <c r="U22" i="39"/>
  <c r="U18" i="39"/>
  <c r="W32" i="39"/>
  <c r="W33" i="39"/>
  <c r="W31" i="39"/>
  <c r="W30" i="39"/>
  <c r="W25" i="39"/>
  <c r="W26" i="39"/>
  <c r="W27" i="39"/>
  <c r="W28" i="39"/>
  <c r="W29" i="39"/>
  <c r="W24" i="39"/>
  <c r="W23" i="39"/>
  <c r="W19" i="39"/>
  <c r="W20" i="39"/>
  <c r="W21" i="39"/>
  <c r="W22" i="39"/>
  <c r="W18" i="39"/>
  <c r="W17" i="39"/>
  <c r="Y32" i="39"/>
  <c r="Y33" i="39"/>
  <c r="Y31" i="39"/>
  <c r="Y30" i="39"/>
  <c r="Y25" i="39"/>
  <c r="Y26" i="39"/>
  <c r="Y27" i="39"/>
  <c r="Y28" i="39"/>
  <c r="Y29" i="39"/>
  <c r="Y24" i="39"/>
  <c r="Y23" i="39"/>
  <c r="Y19" i="39"/>
  <c r="Y20" i="39"/>
  <c r="Y21" i="39"/>
  <c r="Y22" i="39"/>
  <c r="Y18" i="39"/>
  <c r="Y17" i="39"/>
  <c r="AA32" i="39"/>
  <c r="AA33" i="39"/>
  <c r="AA31" i="39"/>
  <c r="AA30" i="39"/>
  <c r="AA25" i="39"/>
  <c r="AA26" i="39"/>
  <c r="AA27" i="39"/>
  <c r="AA28" i="39"/>
  <c r="AA29" i="39"/>
  <c r="AA24" i="39"/>
  <c r="AA23" i="39"/>
  <c r="AA19" i="39"/>
  <c r="AA20" i="39"/>
  <c r="AA21" i="39"/>
  <c r="AA22" i="39"/>
  <c r="AA18" i="39"/>
  <c r="AA17" i="39"/>
  <c r="AC32" i="39"/>
  <c r="AC33" i="39"/>
  <c r="AC31" i="39"/>
  <c r="AC25" i="39"/>
  <c r="AC26" i="39"/>
  <c r="AC27" i="39"/>
  <c r="AC28" i="39"/>
  <c r="AC29" i="39"/>
  <c r="AC24" i="39"/>
  <c r="AC19" i="39"/>
  <c r="AC20" i="39"/>
  <c r="AC21" i="39"/>
  <c r="AC22" i="39"/>
  <c r="AC18" i="39"/>
  <c r="AG32" i="39"/>
  <c r="AG33" i="39"/>
  <c r="AG31" i="39"/>
  <c r="AG30" i="39"/>
  <c r="AG25" i="39"/>
  <c r="AG26" i="39"/>
  <c r="AG27" i="39"/>
  <c r="AG28" i="39"/>
  <c r="AG29" i="39"/>
  <c r="AG24" i="39"/>
  <c r="AG23" i="39"/>
  <c r="AG19" i="39"/>
  <c r="AG20" i="39"/>
  <c r="AG21" i="39"/>
  <c r="AG22" i="39"/>
  <c r="AG18" i="39"/>
  <c r="AG17" i="39"/>
  <c r="AO32" i="39"/>
  <c r="AO33" i="39"/>
  <c r="AO31" i="39"/>
  <c r="AO25" i="39"/>
  <c r="AO26" i="39"/>
  <c r="AO27" i="39"/>
  <c r="AO28" i="39"/>
  <c r="AO29" i="39"/>
  <c r="AO24" i="39"/>
  <c r="AO19" i="39"/>
  <c r="AO20" i="39"/>
  <c r="AO21" i="39"/>
  <c r="AO22" i="39"/>
  <c r="AO18" i="39"/>
  <c r="AO30" i="39"/>
  <c r="AO23" i="39"/>
  <c r="AO17" i="39"/>
  <c r="X23" i="39" l="1"/>
  <c r="X17" i="39"/>
  <c r="AG17" i="41" l="1"/>
  <c r="AG18" i="41"/>
  <c r="AG19" i="41"/>
  <c r="AG20" i="41"/>
  <c r="AG21" i="41"/>
  <c r="AG22" i="41"/>
  <c r="AG23" i="41"/>
  <c r="AG24" i="41"/>
  <c r="AG25" i="41"/>
  <c r="AG26" i="41"/>
  <c r="AG27" i="41"/>
  <c r="AG28" i="41"/>
  <c r="AG29" i="41"/>
  <c r="AG30" i="41"/>
  <c r="AG31" i="41"/>
  <c r="AG32" i="41"/>
  <c r="AG33" i="41"/>
  <c r="AG34" i="41"/>
  <c r="AG35" i="41"/>
  <c r="AG36" i="41"/>
  <c r="AG37" i="41"/>
  <c r="AG38" i="41"/>
  <c r="AG39" i="41"/>
  <c r="AG40" i="41"/>
  <c r="AG41" i="41"/>
  <c r="AG42" i="41"/>
  <c r="AG43" i="41"/>
  <c r="AG44" i="41"/>
  <c r="AG45" i="41"/>
  <c r="AG46" i="41"/>
  <c r="AG47" i="41"/>
  <c r="AG48" i="41"/>
  <c r="AG49" i="41"/>
  <c r="AG50" i="41"/>
  <c r="AG51" i="41"/>
  <c r="AG52" i="41"/>
  <c r="AG53" i="41"/>
  <c r="AG54" i="41"/>
  <c r="AG55" i="41"/>
  <c r="AG56" i="41"/>
  <c r="AG57" i="41"/>
  <c r="AG58" i="41"/>
  <c r="AG59" i="41"/>
  <c r="AG60" i="41"/>
  <c r="AG16" i="41"/>
  <c r="I16" i="37"/>
  <c r="I16" i="41" s="1"/>
  <c r="I60" i="37"/>
  <c r="I17" i="37"/>
  <c r="I18" i="37"/>
  <c r="I19" i="37"/>
  <c r="I20" i="37"/>
  <c r="I21" i="37"/>
  <c r="I22" i="37"/>
  <c r="I23" i="37"/>
  <c r="I24" i="37"/>
  <c r="I25" i="37"/>
  <c r="I26" i="37"/>
  <c r="I27" i="37"/>
  <c r="I28" i="37"/>
  <c r="I29" i="37"/>
  <c r="I30" i="37"/>
  <c r="I31" i="37"/>
  <c r="I32" i="37"/>
  <c r="I33" i="37"/>
  <c r="I34" i="37"/>
  <c r="I35" i="37"/>
  <c r="I36" i="37"/>
  <c r="I37" i="37"/>
  <c r="I38" i="37"/>
  <c r="I39" i="37"/>
  <c r="I40" i="37"/>
  <c r="I41" i="37"/>
  <c r="I42" i="37"/>
  <c r="I43" i="37"/>
  <c r="I44" i="37"/>
  <c r="I45" i="37"/>
  <c r="I46" i="37"/>
  <c r="I47" i="37"/>
  <c r="I48" i="37"/>
  <c r="I49" i="37"/>
  <c r="I50" i="37"/>
  <c r="I51" i="37"/>
  <c r="I52" i="37"/>
  <c r="I53" i="37"/>
  <c r="I54" i="37"/>
  <c r="I55" i="37"/>
  <c r="I56" i="37"/>
  <c r="I57" i="37"/>
  <c r="I58" i="37"/>
  <c r="I59" i="37"/>
  <c r="AA17" i="41"/>
  <c r="AA18" i="41"/>
  <c r="AA19" i="41"/>
  <c r="AA20" i="41"/>
  <c r="AA21" i="41"/>
  <c r="AA22" i="41"/>
  <c r="AA23" i="41"/>
  <c r="AA24" i="41"/>
  <c r="AA25" i="41"/>
  <c r="AA26" i="41"/>
  <c r="AA27" i="41"/>
  <c r="AA28" i="41"/>
  <c r="AA29" i="41"/>
  <c r="AA30" i="41"/>
  <c r="AA31" i="41"/>
  <c r="AA32" i="41"/>
  <c r="AA33" i="41"/>
  <c r="AA34" i="41"/>
  <c r="AA35" i="41"/>
  <c r="AA36" i="41"/>
  <c r="AA37" i="41"/>
  <c r="AA38" i="41"/>
  <c r="AA39" i="41"/>
  <c r="AA40" i="41"/>
  <c r="AA41" i="41"/>
  <c r="AA42" i="41"/>
  <c r="AA43" i="41"/>
  <c r="AA44" i="41"/>
  <c r="AA45" i="41"/>
  <c r="AA46" i="41"/>
  <c r="AA47" i="41"/>
  <c r="AA48" i="41"/>
  <c r="AA49" i="41"/>
  <c r="AA50" i="41"/>
  <c r="AA51" i="41"/>
  <c r="AA52" i="41"/>
  <c r="AA53" i="41"/>
  <c r="AA54" i="41"/>
  <c r="AA55" i="41"/>
  <c r="AA56" i="41"/>
  <c r="AA57" i="41"/>
  <c r="AA58" i="41"/>
  <c r="AA59" i="41"/>
  <c r="AA60" i="41"/>
  <c r="AA16" i="41"/>
  <c r="U17" i="41"/>
  <c r="U18" i="41"/>
  <c r="U19" i="41"/>
  <c r="U20" i="41"/>
  <c r="U21" i="41"/>
  <c r="U22" i="41"/>
  <c r="U23" i="41"/>
  <c r="U24" i="41"/>
  <c r="U25" i="41"/>
  <c r="U26" i="41"/>
  <c r="U27" i="41"/>
  <c r="U28" i="41"/>
  <c r="U29" i="41"/>
  <c r="U30" i="41"/>
  <c r="U31" i="41"/>
  <c r="U32" i="41"/>
  <c r="U33" i="41"/>
  <c r="U34" i="41"/>
  <c r="U35" i="41"/>
  <c r="U36" i="41"/>
  <c r="U37" i="41"/>
  <c r="U38" i="41"/>
  <c r="U39" i="41"/>
  <c r="U40" i="41"/>
  <c r="U41" i="41"/>
  <c r="U42" i="41"/>
  <c r="U43" i="41"/>
  <c r="U44" i="41"/>
  <c r="U45" i="41"/>
  <c r="U46" i="41"/>
  <c r="U47" i="41"/>
  <c r="U48" i="41"/>
  <c r="U49" i="41"/>
  <c r="U50" i="41"/>
  <c r="U51" i="41"/>
  <c r="U52" i="41"/>
  <c r="U53" i="41"/>
  <c r="U54" i="41"/>
  <c r="U55" i="41"/>
  <c r="U56" i="41"/>
  <c r="U57" i="41"/>
  <c r="U58" i="41"/>
  <c r="U59" i="41"/>
  <c r="U60" i="41"/>
  <c r="U16" i="41"/>
  <c r="O17" i="41"/>
  <c r="O18" i="41"/>
  <c r="O19" i="41"/>
  <c r="O20" i="41"/>
  <c r="O21" i="41"/>
  <c r="O22" i="41"/>
  <c r="O23" i="41"/>
  <c r="O24" i="41"/>
  <c r="O25" i="41"/>
  <c r="O26" i="41"/>
  <c r="O27" i="41"/>
  <c r="O28" i="41"/>
  <c r="O29" i="41"/>
  <c r="O30" i="41"/>
  <c r="O31" i="41"/>
  <c r="O32" i="41"/>
  <c r="O33" i="41"/>
  <c r="O34" i="41"/>
  <c r="O35" i="41"/>
  <c r="O36" i="41"/>
  <c r="O37" i="41"/>
  <c r="O38" i="41"/>
  <c r="O39" i="41"/>
  <c r="O40" i="41"/>
  <c r="O41" i="41"/>
  <c r="O42" i="41"/>
  <c r="O43" i="41"/>
  <c r="O44" i="41"/>
  <c r="O45" i="41"/>
  <c r="O46" i="41"/>
  <c r="O47" i="41"/>
  <c r="O48" i="41"/>
  <c r="O49" i="41"/>
  <c r="O50" i="41"/>
  <c r="O51" i="41"/>
  <c r="O52" i="41"/>
  <c r="O53" i="41"/>
  <c r="O54" i="41"/>
  <c r="O55" i="41"/>
  <c r="O56" i="41"/>
  <c r="O57" i="41"/>
  <c r="O58" i="41"/>
  <c r="O59" i="41"/>
  <c r="O60" i="41"/>
  <c r="O16" i="41"/>
  <c r="AB63" i="41"/>
  <c r="V63" i="41"/>
  <c r="P63" i="41"/>
  <c r="J63" i="41"/>
  <c r="AG63" i="41" l="1"/>
  <c r="AA63" i="41"/>
  <c r="U63" i="41"/>
  <c r="O63" i="41"/>
  <c r="I19" i="41"/>
  <c r="I20" i="41"/>
  <c r="I23" i="41"/>
  <c r="I24" i="41"/>
  <c r="I25" i="41"/>
  <c r="I26" i="41"/>
  <c r="I28" i="41"/>
  <c r="I29" i="41"/>
  <c r="I30" i="41"/>
  <c r="I32" i="41"/>
  <c r="I36" i="41"/>
  <c r="I39" i="41"/>
  <c r="I40" i="41"/>
  <c r="I41" i="41"/>
  <c r="I42" i="41"/>
  <c r="I43" i="41"/>
  <c r="I44" i="41"/>
  <c r="I45" i="41"/>
  <c r="I46" i="41"/>
  <c r="I47" i="41"/>
  <c r="I48" i="41"/>
  <c r="I52" i="41"/>
  <c r="I53" i="41"/>
  <c r="I54" i="41"/>
  <c r="I56" i="41"/>
  <c r="I57" i="41"/>
  <c r="I58" i="41"/>
  <c r="I60" i="41"/>
  <c r="H17" i="41"/>
  <c r="H18" i="41"/>
  <c r="H19" i="41"/>
  <c r="H20" i="41"/>
  <c r="H21" i="41"/>
  <c r="H22" i="41"/>
  <c r="H23" i="41"/>
  <c r="H24" i="41"/>
  <c r="H25" i="41"/>
  <c r="H26" i="41"/>
  <c r="H27" i="41"/>
  <c r="H28" i="41"/>
  <c r="H29" i="41"/>
  <c r="H30" i="41"/>
  <c r="H31" i="41"/>
  <c r="H32" i="41"/>
  <c r="H33" i="41"/>
  <c r="H34" i="41"/>
  <c r="H35" i="41"/>
  <c r="H36" i="41"/>
  <c r="H37" i="41"/>
  <c r="H38" i="41"/>
  <c r="H39" i="41"/>
  <c r="H40" i="41"/>
  <c r="H41" i="41"/>
  <c r="H42" i="41"/>
  <c r="H43" i="41"/>
  <c r="H44" i="41"/>
  <c r="H45" i="41"/>
  <c r="H46" i="41"/>
  <c r="H47" i="41"/>
  <c r="H48" i="41"/>
  <c r="H49" i="41"/>
  <c r="H50" i="41"/>
  <c r="H51" i="41"/>
  <c r="H52" i="41"/>
  <c r="H53" i="41"/>
  <c r="H54" i="41"/>
  <c r="H55" i="41"/>
  <c r="H56" i="41"/>
  <c r="H57" i="41"/>
  <c r="H58" i="41"/>
  <c r="H59" i="41"/>
  <c r="H60" i="41"/>
  <c r="H16" i="41"/>
  <c r="G17" i="41"/>
  <c r="G18" i="41"/>
  <c r="G19" i="41"/>
  <c r="G20" i="41"/>
  <c r="G21" i="41"/>
  <c r="G22" i="41"/>
  <c r="G23" i="41"/>
  <c r="G24" i="41"/>
  <c r="G25" i="41"/>
  <c r="G26" i="41"/>
  <c r="G27" i="41"/>
  <c r="G28" i="41"/>
  <c r="G29" i="41"/>
  <c r="G30" i="41"/>
  <c r="G31" i="41"/>
  <c r="G32" i="41"/>
  <c r="G33" i="41"/>
  <c r="G34" i="41"/>
  <c r="G35" i="41"/>
  <c r="G36" i="41"/>
  <c r="G37" i="41"/>
  <c r="G38" i="41"/>
  <c r="G39" i="41"/>
  <c r="G40" i="41"/>
  <c r="G41" i="41"/>
  <c r="G42" i="41"/>
  <c r="G43" i="41"/>
  <c r="G44" i="41"/>
  <c r="G45" i="41"/>
  <c r="G46" i="41"/>
  <c r="G47" i="41"/>
  <c r="G48" i="41"/>
  <c r="G49" i="41"/>
  <c r="G50" i="41"/>
  <c r="G51" i="41"/>
  <c r="G52" i="41"/>
  <c r="G53" i="41"/>
  <c r="G54" i="41"/>
  <c r="G55" i="41"/>
  <c r="G56" i="41"/>
  <c r="G57" i="41"/>
  <c r="G58" i="41"/>
  <c r="G59" i="41"/>
  <c r="G60" i="41"/>
  <c r="G16" i="41"/>
  <c r="F17" i="41"/>
  <c r="F18" i="41"/>
  <c r="F19" i="41"/>
  <c r="F20" i="41"/>
  <c r="F21" i="41"/>
  <c r="F22" i="41"/>
  <c r="F23" i="41"/>
  <c r="F24" i="41"/>
  <c r="F25" i="41"/>
  <c r="F26" i="41"/>
  <c r="F27" i="41"/>
  <c r="F28" i="41"/>
  <c r="F29" i="41"/>
  <c r="F30" i="41"/>
  <c r="F31" i="41"/>
  <c r="F32" i="41"/>
  <c r="F33" i="41"/>
  <c r="F34" i="41"/>
  <c r="F35" i="41"/>
  <c r="F36" i="41"/>
  <c r="F37" i="41"/>
  <c r="F38" i="41"/>
  <c r="F39" i="41"/>
  <c r="F40" i="41"/>
  <c r="F41" i="41"/>
  <c r="F42" i="41"/>
  <c r="F43" i="41"/>
  <c r="F44" i="41"/>
  <c r="F45" i="41"/>
  <c r="F46" i="41"/>
  <c r="F47" i="41"/>
  <c r="F48" i="41"/>
  <c r="F49" i="41"/>
  <c r="F50" i="41"/>
  <c r="F51" i="41"/>
  <c r="F52" i="41"/>
  <c r="F53" i="41"/>
  <c r="F54" i="41"/>
  <c r="F55" i="41"/>
  <c r="F56" i="41"/>
  <c r="F57" i="41"/>
  <c r="F58" i="41"/>
  <c r="F59" i="41"/>
  <c r="F60" i="41"/>
  <c r="F16" i="41"/>
  <c r="E17" i="41"/>
  <c r="E18" i="41"/>
  <c r="E19" i="41"/>
  <c r="E20" i="41"/>
  <c r="E21" i="41"/>
  <c r="E22" i="41"/>
  <c r="E23" i="41"/>
  <c r="E24" i="41"/>
  <c r="E25" i="41"/>
  <c r="E26" i="41"/>
  <c r="E27" i="41"/>
  <c r="E28" i="41"/>
  <c r="E29" i="41"/>
  <c r="E30" i="41"/>
  <c r="E31" i="41"/>
  <c r="E32" i="41"/>
  <c r="E33" i="41"/>
  <c r="E34" i="41"/>
  <c r="E35" i="41"/>
  <c r="E36" i="41"/>
  <c r="E37" i="41"/>
  <c r="E38" i="41"/>
  <c r="E39" i="41"/>
  <c r="E40" i="41"/>
  <c r="E41" i="41"/>
  <c r="E42" i="41"/>
  <c r="E43" i="41"/>
  <c r="E44" i="41"/>
  <c r="E45" i="41"/>
  <c r="E46" i="41"/>
  <c r="E47" i="41"/>
  <c r="E48" i="41"/>
  <c r="E49" i="41"/>
  <c r="E50" i="41"/>
  <c r="E51" i="41"/>
  <c r="E52" i="41"/>
  <c r="E53" i="41"/>
  <c r="E54" i="41"/>
  <c r="E55" i="41"/>
  <c r="E56" i="41"/>
  <c r="E57" i="41"/>
  <c r="E58" i="41"/>
  <c r="E59" i="41"/>
  <c r="E60" i="41"/>
  <c r="I17" i="41"/>
  <c r="I18" i="41"/>
  <c r="I21" i="41"/>
  <c r="I22" i="41"/>
  <c r="I27" i="41"/>
  <c r="I31" i="41"/>
  <c r="I33" i="41"/>
  <c r="I34" i="41"/>
  <c r="I35" i="41"/>
  <c r="I37" i="41"/>
  <c r="I38" i="41"/>
  <c r="I49" i="41"/>
  <c r="I50" i="41"/>
  <c r="I51" i="41"/>
  <c r="I55" i="41"/>
  <c r="I59" i="41"/>
  <c r="C46" i="41"/>
  <c r="C58" i="41"/>
  <c r="I63" i="41" l="1"/>
  <c r="I63" i="37"/>
  <c r="C19" i="41"/>
  <c r="AP32" i="39"/>
  <c r="AP33" i="39"/>
  <c r="AP31" i="39"/>
  <c r="AP25" i="39"/>
  <c r="AP26" i="39"/>
  <c r="AP27" i="39"/>
  <c r="AP28" i="39"/>
  <c r="AP29" i="39"/>
  <c r="AP24" i="39"/>
  <c r="AP19" i="39"/>
  <c r="AP20" i="39"/>
  <c r="AP21" i="39"/>
  <c r="AP22" i="39"/>
  <c r="AP18" i="39"/>
  <c r="AN32" i="39"/>
  <c r="AN33" i="39"/>
  <c r="AN31" i="39"/>
  <c r="AN25" i="39"/>
  <c r="AN26" i="39"/>
  <c r="AN27" i="39"/>
  <c r="AN28" i="39"/>
  <c r="AN29" i="39"/>
  <c r="AN24" i="39"/>
  <c r="AN19" i="39"/>
  <c r="AN20" i="39"/>
  <c r="AN21" i="39"/>
  <c r="AN22" i="39"/>
  <c r="AN18" i="39"/>
  <c r="AH32" i="39"/>
  <c r="AH33" i="39"/>
  <c r="AH31" i="39"/>
  <c r="AH25" i="39"/>
  <c r="AH26" i="39"/>
  <c r="AH27" i="39"/>
  <c r="AH28" i="39"/>
  <c r="AH29" i="39"/>
  <c r="AH24" i="39"/>
  <c r="AH19" i="39"/>
  <c r="AH20" i="39"/>
  <c r="AH21" i="39"/>
  <c r="AH22" i="39"/>
  <c r="AH18" i="39"/>
  <c r="AF32" i="39"/>
  <c r="AF33" i="39"/>
  <c r="AF31" i="39"/>
  <c r="AF25" i="39"/>
  <c r="AF26" i="39"/>
  <c r="AF27" i="39"/>
  <c r="AF28" i="39"/>
  <c r="AF29" i="39"/>
  <c r="AF24" i="39"/>
  <c r="AF19" i="39"/>
  <c r="AF20" i="39"/>
  <c r="AF21" i="39"/>
  <c r="AF22" i="39"/>
  <c r="AF18" i="39"/>
  <c r="Z32" i="39"/>
  <c r="Z33" i="39"/>
  <c r="Z31" i="39"/>
  <c r="Z25" i="39"/>
  <c r="Z26" i="39"/>
  <c r="Z27" i="39"/>
  <c r="Z28" i="39"/>
  <c r="Z29" i="39"/>
  <c r="Z24" i="39"/>
  <c r="Z19" i="39"/>
  <c r="Z20" i="39"/>
  <c r="Z21" i="39"/>
  <c r="Z22" i="39"/>
  <c r="Z18" i="39"/>
  <c r="X32" i="39"/>
  <c r="X33" i="39"/>
  <c r="X31" i="39"/>
  <c r="X25" i="39"/>
  <c r="X26" i="39"/>
  <c r="X27" i="39"/>
  <c r="X28" i="39"/>
  <c r="X29" i="39"/>
  <c r="X24" i="39"/>
  <c r="X19" i="39"/>
  <c r="X20" i="39"/>
  <c r="X21" i="39"/>
  <c r="X22" i="39"/>
  <c r="X18" i="39"/>
  <c r="R32" i="39"/>
  <c r="R33" i="39"/>
  <c r="R31" i="39"/>
  <c r="R25" i="39"/>
  <c r="R26" i="39"/>
  <c r="R27" i="39"/>
  <c r="R28" i="39"/>
  <c r="R29" i="39"/>
  <c r="R24" i="39"/>
  <c r="R19" i="39"/>
  <c r="R20" i="39"/>
  <c r="R21" i="39"/>
  <c r="R22" i="39"/>
  <c r="R18" i="39"/>
  <c r="P32" i="39"/>
  <c r="P33" i="39"/>
  <c r="P31" i="39"/>
  <c r="P25" i="39"/>
  <c r="P26" i="39"/>
  <c r="P27" i="39"/>
  <c r="P28" i="39"/>
  <c r="P29" i="39"/>
  <c r="P24" i="39"/>
  <c r="P19" i="39"/>
  <c r="P20" i="39"/>
  <c r="P21" i="39"/>
  <c r="P22" i="39"/>
  <c r="P18" i="39"/>
  <c r="AL32" i="39"/>
  <c r="AL33" i="39"/>
  <c r="AL31" i="39"/>
  <c r="AL25" i="39"/>
  <c r="AL26" i="39"/>
  <c r="AL27" i="39"/>
  <c r="AL28" i="39"/>
  <c r="AL29" i="39"/>
  <c r="AL24" i="39"/>
  <c r="AL19" i="39"/>
  <c r="AL20" i="39"/>
  <c r="AL21" i="39"/>
  <c r="AL22" i="39"/>
  <c r="AL18" i="39"/>
  <c r="AD32" i="39"/>
  <c r="AD33" i="39"/>
  <c r="AD31" i="39"/>
  <c r="AD25" i="39"/>
  <c r="AD26" i="39"/>
  <c r="AD27" i="39"/>
  <c r="AD28" i="39"/>
  <c r="AD29" i="39"/>
  <c r="AD24" i="39"/>
  <c r="AD19" i="39"/>
  <c r="AD20" i="39"/>
  <c r="AD21" i="39"/>
  <c r="AD22" i="39"/>
  <c r="AD18" i="39"/>
  <c r="V33" i="39"/>
  <c r="V32" i="39"/>
  <c r="V31" i="39"/>
  <c r="V25" i="39"/>
  <c r="V26" i="39"/>
  <c r="V27" i="39"/>
  <c r="V28" i="39"/>
  <c r="V29" i="39"/>
  <c r="V24" i="39"/>
  <c r="V19" i="39"/>
  <c r="V20" i="39"/>
  <c r="V21" i="39"/>
  <c r="V22" i="39"/>
  <c r="V18" i="39"/>
  <c r="N32" i="39"/>
  <c r="N33" i="39"/>
  <c r="N31" i="39"/>
  <c r="N25" i="39"/>
  <c r="N26" i="39"/>
  <c r="N27" i="39"/>
  <c r="N28" i="39"/>
  <c r="N29" i="39"/>
  <c r="N24" i="39"/>
  <c r="N19" i="39"/>
  <c r="N20" i="39"/>
  <c r="N21" i="39"/>
  <c r="N22" i="39"/>
  <c r="N18" i="39"/>
  <c r="AJ32" i="39"/>
  <c r="AJ33" i="39"/>
  <c r="AJ31" i="39"/>
  <c r="AJ25" i="39"/>
  <c r="AJ26" i="39"/>
  <c r="AJ27" i="39"/>
  <c r="AJ28" i="39"/>
  <c r="AJ29" i="39"/>
  <c r="AJ24" i="39"/>
  <c r="AJ19" i="39"/>
  <c r="AJ20" i="39"/>
  <c r="AJ21" i="39"/>
  <c r="AJ22" i="39"/>
  <c r="AJ18" i="39"/>
  <c r="AB33" i="39"/>
  <c r="AB32" i="39"/>
  <c r="AB31" i="39"/>
  <c r="AB25" i="39"/>
  <c r="AB26" i="39"/>
  <c r="AB27" i="39"/>
  <c r="AB28" i="39"/>
  <c r="AB29" i="39"/>
  <c r="AB24" i="39"/>
  <c r="AB19" i="39"/>
  <c r="AB20" i="39"/>
  <c r="AB21" i="39"/>
  <c r="AB22" i="39"/>
  <c r="AB18" i="39"/>
  <c r="T32" i="39"/>
  <c r="T33" i="39"/>
  <c r="T31" i="39"/>
  <c r="T25" i="39"/>
  <c r="T26" i="39"/>
  <c r="T27" i="39"/>
  <c r="T28" i="39"/>
  <c r="T29" i="39"/>
  <c r="T24" i="39"/>
  <c r="T19" i="39"/>
  <c r="T20" i="39"/>
  <c r="T21" i="39"/>
  <c r="T22" i="39"/>
  <c r="T18" i="39"/>
  <c r="L32" i="39"/>
  <c r="L33" i="39"/>
  <c r="L31" i="39"/>
  <c r="L25" i="39"/>
  <c r="L26" i="39"/>
  <c r="L27" i="39"/>
  <c r="L28" i="39"/>
  <c r="L29" i="39"/>
  <c r="L24" i="39"/>
  <c r="L19" i="39"/>
  <c r="L20" i="39"/>
  <c r="L21" i="39"/>
  <c r="L22" i="39"/>
  <c r="L18" i="39"/>
  <c r="C42" i="41"/>
  <c r="AL17" i="39" l="1"/>
  <c r="AP17" i="39"/>
  <c r="AL23" i="39"/>
  <c r="AP23" i="39"/>
  <c r="AD17" i="39"/>
  <c r="AD23" i="39"/>
  <c r="AH17" i="39"/>
  <c r="AH23" i="39"/>
  <c r="L23" i="39"/>
  <c r="L30" i="39"/>
  <c r="L17" i="39"/>
  <c r="C32" i="39" l="1"/>
  <c r="C33" i="39"/>
  <c r="C31" i="39"/>
  <c r="C25" i="39"/>
  <c r="C26" i="39"/>
  <c r="C27" i="39"/>
  <c r="C28" i="39"/>
  <c r="C29" i="39"/>
  <c r="C24" i="39"/>
  <c r="C19" i="39"/>
  <c r="C20" i="39"/>
  <c r="C21" i="39"/>
  <c r="C22" i="39"/>
  <c r="C18" i="39"/>
  <c r="Z63" i="41"/>
  <c r="X63" i="41"/>
  <c r="T63" i="41"/>
  <c r="R63" i="41"/>
  <c r="N63" i="41"/>
  <c r="L63" i="41"/>
  <c r="AF63" i="41"/>
  <c r="AD63" i="41"/>
  <c r="C17" i="41"/>
  <c r="C18" i="41"/>
  <c r="C20" i="41"/>
  <c r="C21" i="41"/>
  <c r="C22" i="41"/>
  <c r="C23" i="41"/>
  <c r="C24" i="41"/>
  <c r="C25" i="41"/>
  <c r="C26" i="41"/>
  <c r="C27" i="41"/>
  <c r="C28" i="41"/>
  <c r="C29" i="41"/>
  <c r="C30" i="41"/>
  <c r="C31" i="41"/>
  <c r="C32" i="41"/>
  <c r="C33" i="41"/>
  <c r="C34" i="41"/>
  <c r="C35" i="41"/>
  <c r="C36" i="41"/>
  <c r="C37" i="41"/>
  <c r="C38" i="41"/>
  <c r="C39" i="41"/>
  <c r="C40" i="41"/>
  <c r="C41" i="41"/>
  <c r="C43" i="41"/>
  <c r="C44" i="41"/>
  <c r="C45" i="41"/>
  <c r="C47" i="41"/>
  <c r="C48" i="41"/>
  <c r="C49" i="41"/>
  <c r="C50" i="41"/>
  <c r="C51" i="41"/>
  <c r="C53" i="41"/>
  <c r="C54" i="41"/>
  <c r="C55" i="41"/>
  <c r="C56" i="41"/>
  <c r="C57" i="41"/>
  <c r="C59" i="41"/>
  <c r="C60" i="41"/>
  <c r="C16" i="41"/>
  <c r="K27" i="16"/>
  <c r="I27" i="16"/>
  <c r="G27" i="16"/>
  <c r="C63" i="41" l="1"/>
  <c r="H63" i="41"/>
  <c r="F63" i="41"/>
  <c r="C30" i="16" l="1"/>
  <c r="C30" i="39" s="1"/>
  <c r="C17" i="16"/>
  <c r="C17" i="39" s="1"/>
  <c r="C23" i="16"/>
  <c r="C23" i="39" s="1"/>
  <c r="C34" i="39" l="1"/>
  <c r="C34" i="16"/>
  <c r="I34" i="39"/>
  <c r="K34" i="39"/>
  <c r="Z17" i="39" l="1"/>
  <c r="Z30" i="39"/>
  <c r="AH30" i="39"/>
  <c r="AD30" i="39"/>
  <c r="AF23" i="39"/>
  <c r="P23" i="39"/>
  <c r="R30" i="39"/>
  <c r="T30" i="39"/>
  <c r="AF30" i="39"/>
  <c r="V30" i="39"/>
  <c r="AB30" i="39"/>
  <c r="V23" i="39"/>
  <c r="P30" i="39"/>
  <c r="R23" i="39"/>
  <c r="T23" i="39"/>
  <c r="X30" i="39"/>
  <c r="AB23" i="39"/>
  <c r="AB17" i="39"/>
  <c r="T17" i="39"/>
  <c r="N23" i="39"/>
  <c r="AF17" i="39"/>
  <c r="V17" i="39"/>
  <c r="N30" i="39"/>
  <c r="N17" i="39"/>
  <c r="P17" i="39"/>
  <c r="R17" i="39"/>
  <c r="T34" i="39" l="1"/>
  <c r="U34" i="39" s="1"/>
  <c r="AB34" i="39"/>
  <c r="AC34" i="39" s="1"/>
  <c r="AH34" i="39"/>
  <c r="X34" i="39"/>
  <c r="P80" i="39" s="1"/>
  <c r="N34" i="39"/>
  <c r="I114" i="39" s="1"/>
  <c r="V34" i="39"/>
  <c r="P114" i="39" s="1"/>
  <c r="L34" i="39"/>
  <c r="R34" i="39"/>
  <c r="J80" i="39" s="1"/>
  <c r="P34" i="39"/>
  <c r="I80" i="39" s="1"/>
  <c r="X80" i="39" l="1"/>
  <c r="AI19" i="39"/>
  <c r="AI24" i="39"/>
  <c r="AI22" i="39"/>
  <c r="AI21" i="39"/>
  <c r="AI26" i="39"/>
  <c r="AI29" i="39"/>
  <c r="AI28" i="39"/>
  <c r="AI31" i="39"/>
  <c r="AI25" i="39"/>
  <c r="AI27" i="39"/>
  <c r="AI33" i="39"/>
  <c r="AI32" i="39"/>
  <c r="AI20" i="39"/>
  <c r="AI18" i="39"/>
  <c r="AI17" i="39"/>
  <c r="AI23" i="39"/>
  <c r="AI30" i="39"/>
  <c r="M22" i="39"/>
  <c r="M26" i="39"/>
  <c r="M21" i="39"/>
  <c r="M25" i="39"/>
  <c r="M19" i="39"/>
  <c r="M24" i="39"/>
  <c r="M31" i="39"/>
  <c r="M33" i="39"/>
  <c r="M18" i="39"/>
  <c r="M32" i="39"/>
  <c r="M20" i="39"/>
  <c r="M29" i="39"/>
  <c r="M28" i="39"/>
  <c r="M27" i="39"/>
  <c r="G43" i="39"/>
  <c r="M80" i="39"/>
  <c r="E43" i="39"/>
  <c r="H80" i="39"/>
  <c r="U17" i="39"/>
  <c r="U23" i="39"/>
  <c r="U30" i="39"/>
  <c r="M34" i="39"/>
  <c r="M23" i="39"/>
  <c r="M17" i="39"/>
  <c r="M30" i="39"/>
  <c r="AC23" i="39"/>
  <c r="AC17" i="39"/>
  <c r="AC30" i="39"/>
  <c r="K32" i="16"/>
  <c r="J32" i="39" s="1"/>
  <c r="K33" i="16"/>
  <c r="J33" i="39" s="1"/>
  <c r="K31" i="16"/>
  <c r="J31" i="39" s="1"/>
  <c r="K25" i="16"/>
  <c r="K26" i="16"/>
  <c r="J27" i="39" s="1"/>
  <c r="K28" i="16"/>
  <c r="J28" i="39" s="1"/>
  <c r="K29" i="16"/>
  <c r="J29" i="39" s="1"/>
  <c r="K24" i="16"/>
  <c r="J24" i="39" s="1"/>
  <c r="K19" i="16"/>
  <c r="J19" i="39" s="1"/>
  <c r="K20" i="16"/>
  <c r="J20" i="39" s="1"/>
  <c r="K21" i="16"/>
  <c r="J21" i="39" s="1"/>
  <c r="K22" i="16"/>
  <c r="J22" i="39" s="1"/>
  <c r="K18" i="16"/>
  <c r="J18" i="39" s="1"/>
  <c r="I33" i="16"/>
  <c r="H33" i="39" s="1"/>
  <c r="I32" i="16"/>
  <c r="H32" i="39" s="1"/>
  <c r="I31" i="16"/>
  <c r="H31" i="39" s="1"/>
  <c r="I25" i="16"/>
  <c r="I26" i="16"/>
  <c r="H27" i="39" s="1"/>
  <c r="I28" i="16"/>
  <c r="H28" i="39" s="1"/>
  <c r="I29" i="16"/>
  <c r="H29" i="39" s="1"/>
  <c r="I24" i="16"/>
  <c r="H24" i="39" s="1"/>
  <c r="I19" i="16"/>
  <c r="H19" i="39" s="1"/>
  <c r="I20" i="16"/>
  <c r="H20" i="39" s="1"/>
  <c r="I21" i="16"/>
  <c r="H21" i="39" s="1"/>
  <c r="I22" i="16"/>
  <c r="H22" i="39" s="1"/>
  <c r="I18" i="16"/>
  <c r="H18" i="39" s="1"/>
  <c r="G32" i="16"/>
  <c r="F32" i="39" s="1"/>
  <c r="G33" i="16"/>
  <c r="F33" i="39" s="1"/>
  <c r="G31" i="16"/>
  <c r="F31" i="39" s="1"/>
  <c r="G25" i="16"/>
  <c r="G26" i="16"/>
  <c r="F27" i="39" s="1"/>
  <c r="G28" i="16"/>
  <c r="F28" i="39" s="1"/>
  <c r="G29" i="16"/>
  <c r="F29" i="39" s="1"/>
  <c r="G24" i="16"/>
  <c r="F24" i="39" s="1"/>
  <c r="G19" i="16"/>
  <c r="F19" i="39" s="1"/>
  <c r="G20" i="16"/>
  <c r="F20" i="39" s="1"/>
  <c r="G21" i="16"/>
  <c r="F21" i="39" s="1"/>
  <c r="G22" i="16"/>
  <c r="F22" i="39" s="1"/>
  <c r="G18" i="16"/>
  <c r="J26" i="39" l="1"/>
  <c r="J25" i="39"/>
  <c r="H26" i="39"/>
  <c r="H25" i="39"/>
  <c r="F26" i="39"/>
  <c r="F25" i="39"/>
  <c r="K30" i="16"/>
  <c r="I23" i="16"/>
  <c r="F18" i="39"/>
  <c r="K17" i="16"/>
  <c r="I17" i="16"/>
  <c r="I30" i="16"/>
  <c r="K23" i="16"/>
  <c r="G30" i="16"/>
  <c r="G23" i="16"/>
  <c r="G17" i="16"/>
  <c r="F17" i="39" s="1"/>
  <c r="D18" i="36"/>
  <c r="D17" i="36"/>
  <c r="D16" i="36"/>
  <c r="C30" i="23"/>
  <c r="G34" i="16" l="1"/>
  <c r="AJ30" i="39"/>
  <c r="AP30" i="39"/>
  <c r="AL30" i="39"/>
  <c r="AJ17" i="39"/>
  <c r="AJ23" i="39"/>
  <c r="AN23" i="39"/>
  <c r="AN17" i="39"/>
  <c r="AN30" i="39"/>
  <c r="J33" i="16"/>
  <c r="I33" i="39" s="1"/>
  <c r="L21" i="16"/>
  <c r="K21" i="39" s="1"/>
  <c r="J21" i="16"/>
  <c r="I21" i="39" s="1"/>
  <c r="J30" i="39"/>
  <c r="L28" i="16"/>
  <c r="K28" i="39" s="1"/>
  <c r="L27" i="16"/>
  <c r="J28" i="16"/>
  <c r="I28" i="39" s="1"/>
  <c r="J27" i="16"/>
  <c r="H29" i="16"/>
  <c r="G29" i="39" s="1"/>
  <c r="H27" i="16"/>
  <c r="L22" i="16"/>
  <c r="K22" i="39" s="1"/>
  <c r="L26" i="16"/>
  <c r="K27" i="39" s="1"/>
  <c r="L32" i="16"/>
  <c r="K32" i="39" s="1"/>
  <c r="L31" i="16"/>
  <c r="K31" i="39" s="1"/>
  <c r="L33" i="16"/>
  <c r="K33" i="39" s="1"/>
  <c r="J26" i="16"/>
  <c r="I27" i="39" s="1"/>
  <c r="J25" i="16"/>
  <c r="J22" i="16"/>
  <c r="I22" i="39" s="1"/>
  <c r="H20" i="16"/>
  <c r="G20" i="39" s="1"/>
  <c r="H22" i="16"/>
  <c r="G22" i="39" s="1"/>
  <c r="J20" i="16"/>
  <c r="I20" i="39" s="1"/>
  <c r="H26" i="16"/>
  <c r="G27" i="39" s="1"/>
  <c r="H30" i="39"/>
  <c r="J32" i="16"/>
  <c r="I32" i="39" s="1"/>
  <c r="L18" i="16"/>
  <c r="K18" i="39" s="1"/>
  <c r="H18" i="16"/>
  <c r="G18" i="39" s="1"/>
  <c r="J31" i="16"/>
  <c r="I31" i="39" s="1"/>
  <c r="H21" i="16"/>
  <c r="G21" i="39" s="1"/>
  <c r="J17" i="39"/>
  <c r="L19" i="16"/>
  <c r="K19" i="39" s="1"/>
  <c r="L20" i="16"/>
  <c r="K20" i="39" s="1"/>
  <c r="F23" i="39"/>
  <c r="H24" i="16"/>
  <c r="G24" i="39" s="1"/>
  <c r="H25" i="16"/>
  <c r="F30" i="39"/>
  <c r="H32" i="16"/>
  <c r="G32" i="39" s="1"/>
  <c r="H31" i="16"/>
  <c r="G31" i="39" s="1"/>
  <c r="H33" i="16"/>
  <c r="G33" i="39" s="1"/>
  <c r="H19" i="16"/>
  <c r="G19" i="39" s="1"/>
  <c r="H28" i="16"/>
  <c r="G28" i="39" s="1"/>
  <c r="K34" i="16"/>
  <c r="J23" i="39"/>
  <c r="L29" i="16"/>
  <c r="K29" i="39" s="1"/>
  <c r="L24" i="16"/>
  <c r="K24" i="39" s="1"/>
  <c r="H17" i="39"/>
  <c r="J19" i="16"/>
  <c r="I19" i="39" s="1"/>
  <c r="L25" i="16"/>
  <c r="J18" i="16"/>
  <c r="I18" i="39" s="1"/>
  <c r="H23" i="39"/>
  <c r="J24" i="16"/>
  <c r="I24" i="39" s="1"/>
  <c r="J29" i="16"/>
  <c r="I29" i="39" s="1"/>
  <c r="C63" i="37"/>
  <c r="F63" i="37"/>
  <c r="H63" i="37"/>
  <c r="L23" i="16" l="1"/>
  <c r="K23" i="39" s="1"/>
  <c r="L43" i="16"/>
  <c r="F48" i="16"/>
  <c r="B71" i="16"/>
  <c r="I43" i="16"/>
  <c r="K26" i="39"/>
  <c r="K25" i="39"/>
  <c r="G26" i="39"/>
  <c r="G25" i="39"/>
  <c r="I26" i="39"/>
  <c r="I25" i="39"/>
  <c r="D27" i="16"/>
  <c r="F27" i="16" s="1"/>
  <c r="D18" i="16"/>
  <c r="AJ34" i="39"/>
  <c r="AN34" i="39"/>
  <c r="AL34" i="39"/>
  <c r="AP34" i="39"/>
  <c r="J34" i="39"/>
  <c r="E80" i="39" s="1"/>
  <c r="L30" i="16"/>
  <c r="L17" i="16"/>
  <c r="D24" i="16"/>
  <c r="D19" i="16"/>
  <c r="D21" i="16"/>
  <c r="D32" i="16"/>
  <c r="D32" i="39" s="1"/>
  <c r="D33" i="16"/>
  <c r="D33" i="39" s="1"/>
  <c r="D31" i="16"/>
  <c r="D31" i="39" s="1"/>
  <c r="D25" i="16"/>
  <c r="D22" i="16"/>
  <c r="D26" i="16"/>
  <c r="D27" i="39" s="1"/>
  <c r="D28" i="16"/>
  <c r="D28" i="39" s="1"/>
  <c r="D20" i="16"/>
  <c r="D29" i="16"/>
  <c r="D29" i="39" s="1"/>
  <c r="AQ18" i="39" l="1"/>
  <c r="AQ19" i="39"/>
  <c r="AQ33" i="39"/>
  <c r="AQ24" i="39"/>
  <c r="AQ27" i="39"/>
  <c r="AQ29" i="39"/>
  <c r="AQ22" i="39"/>
  <c r="AQ28" i="39"/>
  <c r="AQ32" i="39"/>
  <c r="AQ31" i="39"/>
  <c r="AQ26" i="39"/>
  <c r="AQ21" i="39"/>
  <c r="AQ25" i="39"/>
  <c r="AQ20" i="39"/>
  <c r="AQ23" i="39"/>
  <c r="AQ17" i="39"/>
  <c r="AM25" i="39"/>
  <c r="AM19" i="39"/>
  <c r="AM27" i="39"/>
  <c r="AM31" i="39"/>
  <c r="AM18" i="39"/>
  <c r="AM26" i="39"/>
  <c r="AM33" i="39"/>
  <c r="AM24" i="39"/>
  <c r="AM22" i="39"/>
  <c r="AM32" i="39"/>
  <c r="AM29" i="39"/>
  <c r="AM21" i="39"/>
  <c r="AM28" i="39"/>
  <c r="AM20" i="39"/>
  <c r="AM23" i="39"/>
  <c r="AM17" i="39"/>
  <c r="AQ30" i="39"/>
  <c r="AM30" i="39"/>
  <c r="AK34" i="39"/>
  <c r="AK31" i="39"/>
  <c r="AK21" i="39"/>
  <c r="AK22" i="39"/>
  <c r="AK19" i="39"/>
  <c r="AK29" i="39"/>
  <c r="AK27" i="39"/>
  <c r="AK33" i="39"/>
  <c r="AK24" i="39"/>
  <c r="AK28" i="39"/>
  <c r="AK26" i="39"/>
  <c r="AK25" i="39"/>
  <c r="AK32" i="39"/>
  <c r="AK20" i="39"/>
  <c r="AK18" i="39"/>
  <c r="AK30" i="39"/>
  <c r="AK23" i="39"/>
  <c r="AK17" i="39"/>
  <c r="D26" i="39"/>
  <c r="D25" i="39"/>
  <c r="AQ34" i="39"/>
  <c r="K17" i="39"/>
  <c r="K30" i="39"/>
  <c r="S34" i="39"/>
  <c r="AI34" i="39"/>
  <c r="D20" i="39"/>
  <c r="D21" i="39"/>
  <c r="D19" i="39"/>
  <c r="D24" i="39"/>
  <c r="D18" i="39"/>
  <c r="D22" i="39"/>
  <c r="F28" i="16"/>
  <c r="F18" i="16"/>
  <c r="D17" i="16"/>
  <c r="F26" i="16"/>
  <c r="F25" i="16"/>
  <c r="F22" i="16"/>
  <c r="F31" i="16"/>
  <c r="D30" i="16"/>
  <c r="D30" i="39" s="1"/>
  <c r="F29" i="16"/>
  <c r="F33" i="16"/>
  <c r="F32" i="16"/>
  <c r="F20" i="16"/>
  <c r="F21" i="16"/>
  <c r="F19" i="16"/>
  <c r="F24" i="16"/>
  <c r="D23" i="16"/>
  <c r="D17" i="39" l="1"/>
  <c r="D23" i="39"/>
  <c r="E27" i="16"/>
  <c r="Z23" i="39"/>
  <c r="E24" i="16"/>
  <c r="E24" i="39" s="1"/>
  <c r="E21" i="16"/>
  <c r="E21" i="39" s="1"/>
  <c r="E22" i="16"/>
  <c r="E22" i="39" s="1"/>
  <c r="E18" i="16"/>
  <c r="E18" i="39" s="1"/>
  <c r="E20" i="16"/>
  <c r="E20" i="39" s="1"/>
  <c r="E19" i="16"/>
  <c r="E19" i="39" s="1"/>
  <c r="E33" i="16"/>
  <c r="E33" i="39" s="1"/>
  <c r="F30" i="16"/>
  <c r="F17" i="16"/>
  <c r="E26" i="16"/>
  <c r="E27" i="39" s="1"/>
  <c r="F23" i="16"/>
  <c r="E25" i="16"/>
  <c r="E32" i="16"/>
  <c r="E32" i="39" s="1"/>
  <c r="E28" i="16"/>
  <c r="E28" i="39" s="1"/>
  <c r="E29" i="16"/>
  <c r="E29" i="39" s="1"/>
  <c r="E31" i="16"/>
  <c r="E31" i="39" s="1"/>
  <c r="D34" i="16"/>
  <c r="D34" i="39" s="1"/>
  <c r="E17" i="16" l="1"/>
  <c r="E17" i="39" s="1"/>
  <c r="E26" i="39"/>
  <c r="E25" i="39"/>
  <c r="Z34" i="39"/>
  <c r="E34" i="16"/>
  <c r="E34" i="39" s="1"/>
  <c r="F34" i="16"/>
  <c r="E23" i="16"/>
  <c r="E23" i="39" s="1"/>
  <c r="E30" i="16"/>
  <c r="E30" i="39" s="1"/>
  <c r="AA34" i="39" l="1"/>
  <c r="Q80" i="39"/>
  <c r="F34" i="39"/>
  <c r="B80" i="39" l="1"/>
  <c r="D114" i="39"/>
  <c r="AM34" i="39"/>
  <c r="D43" i="39"/>
  <c r="W34" i="39"/>
  <c r="O34" i="39"/>
  <c r="H34" i="16"/>
  <c r="G34" i="39" s="1"/>
  <c r="H17" i="16"/>
  <c r="G17" i="39" s="1"/>
  <c r="H23" i="16"/>
  <c r="G23" i="39" s="1"/>
  <c r="H30" i="16"/>
  <c r="G30" i="39" s="1"/>
  <c r="I34" i="16"/>
  <c r="J43" i="16" s="1"/>
  <c r="AD34" i="39"/>
  <c r="AF34" i="39"/>
  <c r="U80" i="39" s="1"/>
  <c r="AE29" i="39" l="1"/>
  <c r="AE28" i="39"/>
  <c r="AE20" i="39"/>
  <c r="AE27" i="39"/>
  <c r="AE26" i="39"/>
  <c r="AE19" i="39"/>
  <c r="AE25" i="39"/>
  <c r="AE31" i="39"/>
  <c r="AE18" i="39"/>
  <c r="AE33" i="39"/>
  <c r="AE22" i="39"/>
  <c r="AE32" i="39"/>
  <c r="AE24" i="39"/>
  <c r="AE21" i="39"/>
  <c r="AE23" i="39"/>
  <c r="AE17" i="39"/>
  <c r="AE30" i="39"/>
  <c r="V114" i="39"/>
  <c r="S80" i="39"/>
  <c r="AE34" i="39"/>
  <c r="H43" i="39"/>
  <c r="H34" i="39"/>
  <c r="J30" i="16"/>
  <c r="J17" i="16"/>
  <c r="J23" i="16"/>
  <c r="AO34" i="39" l="1"/>
  <c r="D80" i="39"/>
  <c r="I17" i="39"/>
  <c r="I23" i="39"/>
  <c r="I30" i="39"/>
  <c r="Y34" i="39"/>
  <c r="Q34" i="39"/>
  <c r="AG34"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B7" authorId="0" shapeId="0" xr:uid="{68ABAAD8-67A3-4AD1-8A81-DC7ACBFABD74}">
      <text>
        <r>
          <rPr>
            <sz val="11"/>
            <color indexed="81"/>
            <rFont val="Arial"/>
            <family val="2"/>
          </rPr>
          <t xml:space="preserve">Der (finale) Projektbericht wird ganz am Ende, also nach Fertigstellung des Bau- oder Sanierungsprojektes erstellt. 
Er dient einer finalen Übersicht betreffend den Eckdaten, Projektziele und gesammelten Erfahrungswerte. 
Die Eckdaten (Gemeinde, Projektname, Ort, Projekttyp, usw.) werden automatisch aus dem Sheet „Projektbeschreibung“ übernommen. Alle weiteren Felder sollen im Laufe der Planungs- und Umsetzungsphasen ergänzt bzw. aktualisiert werden.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A13" authorId="0" shapeId="0" xr:uid="{15674430-BB3D-4D4B-9832-FFF07E01CC37}">
      <text>
        <r>
          <rPr>
            <sz val="11"/>
            <color indexed="81"/>
            <rFont val="Arial"/>
            <family val="2"/>
          </rPr>
          <t>Die in der Gemeinde verantwortliche Person für das Projekt.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E14" authorId="0" shapeId="0" xr:uid="{6F305849-6034-42EF-8AAA-992CB4B683B4}">
      <text>
        <r>
          <rPr>
            <sz val="11"/>
            <color indexed="81"/>
            <rFont val="Arial"/>
            <family val="2"/>
          </rPr>
          <t xml:space="preserve">Die </t>
        </r>
        <r>
          <rPr>
            <b/>
            <sz val="11"/>
            <color indexed="81"/>
            <rFont val="Arial"/>
            <family val="2"/>
          </rPr>
          <t>Standardmaßnahmen für Gebäude</t>
        </r>
        <r>
          <rPr>
            <sz val="11"/>
            <color indexed="81"/>
            <rFont val="Arial"/>
            <family val="2"/>
          </rPr>
          <t xml:space="preserve"> sind die von der Gemeinde definierten und verabschiedeten Gebäudestandards (siehe Maßnahme „</t>
        </r>
        <r>
          <rPr>
            <b/>
            <sz val="11"/>
            <color indexed="81"/>
            <rFont val="Arial"/>
            <family val="2"/>
          </rPr>
          <t>2.1.1 Vorbildwirkung öffentlicher Gebäude und Infrastruktur</t>
        </r>
        <r>
          <rPr>
            <sz val="11"/>
            <color indexed="81"/>
            <rFont val="Arial"/>
            <family val="2"/>
          </rPr>
          <t xml:space="preserve">“ aus dem Klimapakt), die in diese Spalte integriert werden können. 
Ziel dieser Spalte ist es, die verabschiedeten Standardmaßnahmen direkt in diesem Arbeitstool zur Verfügung zu haben, um an deren Inhalt zu erinnern und die Umsetzung im Laufe der Planungs- und Bauphase zu unterstützen.
Wenn aktuelle Gebäudestandards eher als übergeordnete Leitlinien anstatt als konkrete Maßnahmen formuliert sind, können und sollen diese zu Beginn der Planungsphase für das spezifische Bauprojekt und auf Basis der Beispielmaßnahmen (aus Spalte D) hier konkretisiert und (in Spalte F) quantifiziert werden (soweit möglich!).
Falls die Gemeinde zum aktuellen Zeitpunkt über keine Gebäudestandards verfügt, kann diese Spalte verbergt/ignoriert werden. Allerdings kann die Gemeinde diesen „BauCheck“ nutzen, um über eigene Gebäudestandards nachzudenken und diese im Rahmen der jeweiligen Maßnahme im Klimapakt umzusetzen. </t>
        </r>
      </text>
    </comment>
    <comment ref="G14" authorId="0" shapeId="0" xr:uid="{8D5FF9A0-6E19-47FA-BC04-2B55FED4AD91}">
      <text>
        <r>
          <rPr>
            <sz val="11"/>
            <color indexed="81"/>
            <rFont val="Arial"/>
            <family val="2"/>
          </rPr>
          <t xml:space="preserve">Die </t>
        </r>
        <r>
          <rPr>
            <b/>
            <sz val="11"/>
            <color indexed="81"/>
            <rFont val="Arial"/>
            <family val="2"/>
          </rPr>
          <t>projektspezifischen Maßnahmen</t>
        </r>
        <r>
          <rPr>
            <sz val="11"/>
            <color indexed="81"/>
            <rFont val="Arial"/>
            <family val="2"/>
          </rPr>
          <t xml:space="preserve"> sind Maßnahmen, die immer jeweils projektabhängig evaluiert und definiert werden. 
Faktoren die je nach Projekt variieren können sind beispielsweise die Nutzer und dementsprechend auch deren Bedürfnisse oder die örtlichen bzw. situationsbedingten Gegebenheiten (z.B. Beschaffenheit des Geländes, vorhandene Infrastruktur, finanzieller Rahmen).
Die projektspezifischen Maßnahmen können auch thematische Schwerpunkte bzw. Prioritäten (siehe Spalte C) für das vorliegende Bauprojekt sein (z.B. Schwerpunkt Gesundheit für den Bau einer neuen Schule).</t>
        </r>
        <r>
          <rPr>
            <sz val="10"/>
            <color indexed="81"/>
            <rFont val="Arial"/>
            <family val="2"/>
          </rPr>
          <t xml:space="preserve">
</t>
        </r>
      </text>
    </comment>
    <comment ref="C15" authorId="0" shapeId="0" xr:uid="{90CB1E6D-B0CB-45F3-BE3C-5ECA2AC26492}">
      <text>
        <r>
          <rPr>
            <sz val="11"/>
            <color indexed="81"/>
            <rFont val="Arial"/>
            <family val="2"/>
          </rPr>
          <t xml:space="preserve">Definieren Sie am Anfang der Planungsphase Ihre </t>
        </r>
        <r>
          <rPr>
            <b/>
            <sz val="11"/>
            <color indexed="81"/>
            <rFont val="Arial"/>
            <family val="2"/>
          </rPr>
          <t xml:space="preserve">thematischen Schwerpunkte bzw. Prioritäten </t>
        </r>
        <r>
          <rPr>
            <sz val="11"/>
            <color indexed="81"/>
            <rFont val="Arial"/>
            <family val="2"/>
          </rPr>
          <t xml:space="preserve">für das Bauprojekt und wählen Sie auf dieser Basis die zutreffenden Ziele in dieser Spalte mit einem „X“ aus. Die Priorisierung der Themen hängt von verschiedenen Faktoren ab, darunter beispielsweise die Projektziele, die Standortbedingungen, die Anforderungen der Stakeholder und die verfügbaren Ressourcen. 
</t>
        </r>
        <r>
          <rPr>
            <u/>
            <sz val="11"/>
            <color indexed="81"/>
            <rFont val="Arial"/>
            <family val="2"/>
          </rPr>
          <t>Anwendung:</t>
        </r>
        <r>
          <rPr>
            <sz val="11"/>
            <color indexed="81"/>
            <rFont val="Arial"/>
            <family val="2"/>
          </rPr>
          <t xml:space="preserve"> Bei der Auswahl einer Priorität soll auch möglichst eine maximale Umsetzung der jeweiligen Maßnahmen angestrebt und in den Spalten E bis H übernommen werden (Inhalt + Anzahl).
</t>
        </r>
        <r>
          <rPr>
            <u/>
            <sz val="11"/>
            <color indexed="81"/>
            <rFont val="Arial"/>
            <family val="2"/>
          </rPr>
          <t>Tipp:</t>
        </r>
        <r>
          <rPr>
            <sz val="11"/>
            <color indexed="81"/>
            <rFont val="Arial"/>
            <family val="2"/>
          </rPr>
          <t xml:space="preserve"> Bei der Auswahl an Prioritäten ist es zu empfehlen, eine kleinere Auswahl mit sinnvollen, realistischen und an den kontextspezifischen Zielen zu treffen, welche dann in der Planungsphase im Detail und mit Sorgfalt ausgearbeitet und später umgesetzt werden können. 
</t>
        </r>
        <r>
          <rPr>
            <u/>
            <sz val="11"/>
            <color indexed="81"/>
            <rFont val="Arial"/>
            <family val="2"/>
          </rPr>
          <t xml:space="preserve">
Beispiele für die Priorisierung:
</t>
        </r>
        <r>
          <rPr>
            <sz val="11"/>
            <color indexed="81"/>
            <rFont val="Arial"/>
            <family val="2"/>
          </rPr>
          <t xml:space="preserve">
1) Schule: </t>
        </r>
        <r>
          <rPr>
            <b/>
            <sz val="11"/>
            <color indexed="81"/>
            <rFont val="Arial"/>
            <family val="2"/>
          </rPr>
          <t>Priorität = Gesundheit</t>
        </r>
        <r>
          <rPr>
            <sz val="11"/>
            <color indexed="81"/>
            <rFont val="Arial"/>
            <family val="2"/>
          </rPr>
          <t xml:space="preserve"> (Auswahl z.B. von 1.3.5 Nutzung gesunder Materialien, 3.1.1 Hohe Innenraumluftqualität)
1.3.5 Nutzung gesunder Materialien --&gt; möglichst alle 9 Maßnahmen übernehmen und umsetzen
3.1.1 Hohe Innenraumluftqualität --&gt; möglichst alle 7 Maßnahmen übernehmen und umsetzen
2) Mischnutzung von Gebäude: </t>
        </r>
        <r>
          <rPr>
            <b/>
            <sz val="11"/>
            <color indexed="81"/>
            <rFont val="Arial"/>
            <family val="2"/>
          </rPr>
          <t>Priorität = Gebäudeflexibilität</t>
        </r>
        <r>
          <rPr>
            <sz val="11"/>
            <color indexed="81"/>
            <rFont val="Arial"/>
            <family val="2"/>
          </rPr>
          <t xml:space="preserve"> (Auswahl z.B. von 2.2.1 Flexibilität und Umnutzungsfähigkeit der Gebäude, 2.4.1 Effiziente und intensive Nutzung der Räumlichkeiten)</t>
        </r>
      </text>
    </comment>
    <comment ref="D15" authorId="0" shapeId="0" xr:uid="{89A05394-3BED-4E94-BB62-DBCC5F825540}">
      <text>
        <r>
          <rPr>
            <sz val="11"/>
            <color indexed="81"/>
            <rFont val="Arial"/>
            <family val="2"/>
          </rPr>
          <t>Die jeweils unter dem Ziel aufgelisteten Maßnahmen sind lediglich eine Umsetzungshilfe, um das ausgewählte Ziel konkretisieren bzw. umsetzen zu können. Bei der Auflistung handelt es sich also lediglich um Beispiele und die Liste ist keineswegs erschöpfend.
Hier sollte je nach Projekt (z.B. gemeindeintern, mit dem Klima- oder Spezialberater des Klimapaktes, mit dem Planungsbüro) evaluiert werden, welche Maßnahmen für das Projekt auch sinnvoll und möglich sind (z.B. technisch, finanziell).
Nutzer des BauChecks können die aktuelle Liste der Beispielmaßnahmen ergänzen bzw. nach ihren eigenen Bedürfnissen anpassen.</t>
        </r>
      </text>
    </comment>
    <comment ref="I15" authorId="0" shapeId="0" xr:uid="{3110D70E-0272-4ED5-A46F-90AD2D58E97D}">
      <text>
        <r>
          <rPr>
            <sz val="11"/>
            <color indexed="81"/>
            <rFont val="Arial"/>
            <family val="2"/>
          </rPr>
          <t xml:space="preserve">Das Total wird hier automatisch aus der Summe der Standardmaßnahmen (Spalte E) und projektspezifischer Maßnahmen (Spalte G) berechnet.
Mithilfe der </t>
        </r>
        <r>
          <rPr>
            <b/>
            <sz val="11"/>
            <color indexed="81"/>
            <rFont val="Arial"/>
            <family val="2"/>
          </rPr>
          <t>Filterfunktion</t>
        </r>
        <r>
          <rPr>
            <sz val="11"/>
            <color indexed="81"/>
            <rFont val="Arial"/>
            <family val="2"/>
          </rPr>
          <t xml:space="preserve"> können Sie sich anhand dieser Spalte nur noch die Ziele und Maßnahmen anzeigen lassen, welche im Bauprojekt auch tatsächlich umgesetzt werden sollen. Hierfür verwerfen Sie alle Zeilen, die ein Total = 0 aufweisen.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N13" authorId="0" shapeId="0" xr:uid="{EE129ECD-25A3-4E31-87BB-08BFE9B1C9B5}">
      <text>
        <r>
          <rPr>
            <sz val="11"/>
            <color indexed="81"/>
            <rFont val="Arial"/>
            <family val="2"/>
          </rPr>
          <t xml:space="preserve">Datum der politischen Verabschiedung </t>
        </r>
      </text>
    </comment>
    <comment ref="D14" authorId="0" shapeId="0" xr:uid="{EF4C7B72-597A-4D03-B29C-3B22E02B618E}">
      <text>
        <r>
          <rPr>
            <sz val="11"/>
            <color indexed="81"/>
            <rFont val="Arial"/>
            <family val="2"/>
          </rPr>
          <t>Übersicht der ausgewählten Prioritären aus Spalte C, Sheet „Projektentwicklung“.</t>
        </r>
      </text>
    </comment>
    <comment ref="G14" authorId="0" shapeId="0" xr:uid="{D6B494EF-55AF-42E0-9785-DA24E769DBFF}">
      <text>
        <r>
          <rPr>
            <sz val="11"/>
            <color indexed="81"/>
            <rFont val="Arial"/>
            <family val="2"/>
          </rPr>
          <t xml:space="preserve">Übersicht der Spalten F und H aus Sheet „Projektentwicklung“
Die umzusetzenden Maßnahmen (Standardmaßnahmen &amp; projektspezifische Maßnahmen) werden immer nur mit Hinblick auf die eigen gesetzte Zielsetzung berechnet. Aus diesem Grund beträgt der Totalanteil hier auch immer 100 %. </t>
        </r>
      </text>
    </comment>
    <comment ref="G15" authorId="0" shapeId="0" xr:uid="{51B001EA-C7FF-479B-AA11-F2EDAA6B204E}">
      <text>
        <r>
          <rPr>
            <sz val="11"/>
            <color indexed="81"/>
            <rFont val="Arial"/>
            <family val="2"/>
          </rPr>
          <t>Standardmaßnahmen für Gebäude + Projektspezifische Maßnahmen</t>
        </r>
      </text>
    </comment>
  </commentList>
</comments>
</file>

<file path=xl/sharedStrings.xml><?xml version="1.0" encoding="utf-8"?>
<sst xmlns="http://schemas.openxmlformats.org/spreadsheetml/2006/main" count="792" uniqueCount="331">
  <si>
    <t>Thema</t>
  </si>
  <si>
    <t>1. Schonender Umgang mit Ressourcen</t>
  </si>
  <si>
    <t>Kapitel und Themen</t>
  </si>
  <si>
    <t>Projektname:</t>
  </si>
  <si>
    <t xml:space="preserve">Projekttyp: </t>
  </si>
  <si>
    <t>Gemeinde:</t>
  </si>
  <si>
    <t xml:space="preserve">Ort: </t>
  </si>
  <si>
    <t>Fläche:</t>
  </si>
  <si>
    <t>Budget:</t>
  </si>
  <si>
    <t xml:space="preserve">3. Gesunde und produktive Umwelt </t>
  </si>
  <si>
    <t>2. Wert über den Lebenszyklus</t>
  </si>
  <si>
    <t>Details:</t>
  </si>
  <si>
    <t xml:space="preserve">Projektbeschreibung </t>
  </si>
  <si>
    <t>Kapitel</t>
  </si>
  <si>
    <t>Gebäude:</t>
  </si>
  <si>
    <t>Maximal  
umsetzbare Ziele</t>
  </si>
  <si>
    <t>Übersicht</t>
  </si>
  <si>
    <t>Projektevaluation</t>
  </si>
  <si>
    <t>Ziel und mögliche Maßnahmen</t>
  </si>
  <si>
    <t>Letzte Änderung am:</t>
  </si>
  <si>
    <t>Einzuhaltende Standards:</t>
  </si>
  <si>
    <t>Umzusetzende Maßnahmen:</t>
  </si>
  <si>
    <t>XXXX - XXXX</t>
  </si>
  <si>
    <t>Standardmaßnahmen für Gebäude</t>
  </si>
  <si>
    <t>Anzahl</t>
  </si>
  <si>
    <t>Projektspezifische Maßnahmen</t>
  </si>
  <si>
    <t>Umzusetzende Maßnahmen</t>
  </si>
  <si>
    <t xml:space="preserve">Projektüberwachung </t>
  </si>
  <si>
    <t>Erfüllte Ziele</t>
  </si>
  <si>
    <t>Umgesetzte Maßnahmen</t>
  </si>
  <si>
    <t xml:space="preserve">Anhang </t>
  </si>
  <si>
    <t>Klima- und Naturpakt</t>
  </si>
  <si>
    <t>Phase</t>
  </si>
  <si>
    <t xml:space="preserve">Erklärung </t>
  </si>
  <si>
    <t>Ziel</t>
  </si>
  <si>
    <t>Naturpakt</t>
  </si>
  <si>
    <t>Status des Bauprojektes:</t>
  </si>
  <si>
    <t>Thema: Sanierung und Renovierung
Thema und Bauelemente: Zirkuläres Bauen</t>
  </si>
  <si>
    <t>Thema: Nachhaltige Baumaterialien</t>
  </si>
  <si>
    <t>Thema: Ressource Wasser</t>
  </si>
  <si>
    <t>Thema: Ressource Wasser
Baulemente: weitere Funktionen</t>
  </si>
  <si>
    <t>Thema: Ressource Wasser/ Aufenthaltsqualität außen 
Baulemente: weitere Funktionen</t>
  </si>
  <si>
    <t xml:space="preserve">Thema: Umweltimpakt, kreislauffähiges Bauen, nachhaltige Projketvorbereitung </t>
  </si>
  <si>
    <t xml:space="preserve">Thema: kreislauffähiges Bauen, nachhaltige Projektvorbereitung </t>
  </si>
  <si>
    <t>Thema: Nachhaltige Projektvorbereitung</t>
  </si>
  <si>
    <t>Thema: Renovierung und Sanierung
Bauelemente: Klimaangepasstes Bauen</t>
  </si>
  <si>
    <t>Thema: Visueller Komfort</t>
  </si>
  <si>
    <t xml:space="preserve">Thema: Nachhaltige Gebäudetechnik,  Lowtech, Smarthome </t>
  </si>
  <si>
    <t>Thema: Aufenhaltskomfort (inkl. Design for all)</t>
  </si>
  <si>
    <t xml:space="preserve">Thema: Aufenthaltskomfort außen </t>
  </si>
  <si>
    <t>/</t>
  </si>
  <si>
    <t xml:space="preserve">Thema: Biodiversität </t>
  </si>
  <si>
    <t xml:space="preserve">Thema: Biodiversität, Aufenthaltskomfort außen </t>
  </si>
  <si>
    <t xml:space="preserve">Thema: Visueller Komfort </t>
  </si>
  <si>
    <t>Thema: Ressource Boden, Ressource Wasser, Aufenthaltsqualität außen</t>
  </si>
  <si>
    <t xml:space="preserve">Thema: Nachhaltige Baustelle </t>
  </si>
  <si>
    <t>Weitere Infos auf noba.lu</t>
  </si>
  <si>
    <t xml:space="preserve">Planung, Bau </t>
  </si>
  <si>
    <t>Planung, Bau, Lebenszyklusende</t>
  </si>
  <si>
    <t>Im Sinne des zirkulären Bauens soll bei einem späteren Rückbau von Gebäuden und Gebäudeteilen ein möglichst hohes Maß an Recyclingfähigkeit sichergestellt werden, indem bereits in der Planungsphase, insbesondere bei der Materialauswahl, auf folgende Faktoren geachtet wird: Homogenität, Trennbarkeit und Schadstofffreiheit. Dadurch können die Materialien nach der ursprünglichen Nutzung verarbeitet und als Sekundärstoffe wieder eingesetzt werden (siehe 1.3.2. Nutzung recycelter Materialien und/oder Materialien mit hohem Recyclinganteil).</t>
  </si>
  <si>
    <t xml:space="preserve">Bei Materialien, Produkten und Produzenten soll möglichst auf die Lokalität bzw. Regionalität geachtet werden, um Transportwege so kurz wie möglich zu halten und Wertschöpfungsketten in der Region zu stärken. </t>
  </si>
  <si>
    <t>Planung, Bau, Nutzung</t>
  </si>
  <si>
    <t>Akustischer Komfort bezieht sich auf das Maß, in dem Menschen eine Umgebung als angenehm in Bezug auf Schall und Geräusche empfinden. Der akustische Komfort wird von verschiedenen Faktoren beeinflusst, wie beispielsweise dem Schallschutz, der Nachhallzeit, der Sprachverständlichkeit, der Raumgestaltung usw. Wichtig zu beachten ist die Planung und Umsetzung einer nutzungsabhängigen Raumakustik der jeweiligen Räume (Anforderungen an ein Besprechungsbüro ≠ Anforderungen an ein Kulturzentrum).</t>
  </si>
  <si>
    <t>Der Begriff der Elektrobiologie wird oft im Kontext von Gebäuden verwendet, um auf die Wechselwirkungen zwischen elektrischen und magnetischen Feldern in der gebauten Umwelt und deren mögliche Auswirkungen auf die menschliche Gesundheit hinzuweisen.</t>
  </si>
  <si>
    <t>Die Einflussnahme des Nutzers auf ein Gebäude kann auf verschiedenen Ebenen erfolgen und ist abhängig von Faktoren wie der Gebäudegestaltung und den vorhandenen Technologien. Die Einflussnahme des Nutzers kann zwar das Wohlbefinden steigern, auf der anderen Seite allerdings auch im Konflikt mit der Energieeffizienz des Gebäudes stehen.</t>
  </si>
  <si>
    <t xml:space="preserve">Barrierefreiheit bezieht sich auf die Gestaltung und Anpassung von Gebäuden, um sicherzustellen, dass sie für Menschen mit unterschiedlichen Fähigkeiten und Einschränkungen zugänglich sind (z.B. Design for all). Das Ziel ist es, eine Umgebung zu schaffen, die gleiche Chancen, Selbstständigkeit und Teilhabe für alle Menschen gewährleistet. </t>
  </si>
  <si>
    <t>Die Gestaltung von Abstellplätzen für Fahrräder trägt dazu bei, den Fahrradverkehr zu fördern, die Umweltbelastung zu reduzieren und eine gesunde, nachhaltige Mobilität zu unterstützen. Es ist wichtig, die Bedürfnisse der Nutzer zu verstehen und die Abstellplätze entsprechend zu planen, um eine effektive und sichere Nutzung zu gewährleisten.</t>
  </si>
  <si>
    <t>Die Bereitstellung von Lademöglichkeiten für Elektromobilität ist entscheidend, um die Akzeptanz und Verbreitung von Elektrofahrzeugen zu fördern. Die Integration erneuerbarer Energien in Ladesysteme trägt zur Nachhaltigkeit der Elektromobilität bei.</t>
  </si>
  <si>
    <t>Die Verkehrsanbindung eines Gebäudes bezieht sich auf die Erreichbarkeit und Zugänglichkeit des Gebäudes für verschiedene Verkehrsmittel. Eine gute Verkehrsanbindung ist entscheidend für die Zugänglichkeit, Attraktivität und Funktionalität eines Gebäudes. Die Verkehrsanbindung sollte die Bedürfnisse der Nutzergruppen berücksichtigen und eine umfassende und nachhaltige Mobilität fördern. Dies kann dazu beitragen, die Attraktivität des Gebäudes zu steigern und den Gesamtverkehr in der Umgebung zu optimieren.</t>
  </si>
  <si>
    <t xml:space="preserve">Die Auswahl von Pflanzen rund um ein Gebäude spielt eine entscheidende Rolle in der Landschaftsgestaltung und trägt dazu bei, die Umgebung zu verschönern, die Umweltauswirkungen zu minimieren und ökologische Vorteile zu schaffen. Eine angepasste Pflanzenselektion steigert nicht nur die Nutzungsqualität des Außenbereichs, sondern trägt auch zur Förderung der Biodiversität und der Klimaanpassung bei. </t>
  </si>
  <si>
    <t xml:space="preserve">Die Vermeidung von Lichtverschmutzung ist wichtig, um die Auswirkungen von künstlichem Licht auf die Umwelt zu minimieren. Lichtverschmutzung kann negative Auswirkungen auf den natürlichen Lebensraum und die Tierwelt haben. </t>
  </si>
  <si>
    <t>XX/XX/XXXX</t>
  </si>
  <si>
    <t>Politische Verabschiedung der Ziele und Maßnahmen im Schöffenrat</t>
  </si>
  <si>
    <t>Baujahr: 
(Beginn und Fertigstellung)</t>
  </si>
  <si>
    <t xml:space="preserve">Thema: Sanierung und Renovierung
Beispielprojekt: 
- Lycée Michel Lucius, Stadt Luxemburg
</t>
  </si>
  <si>
    <t xml:space="preserve">Erdaushub sollte weitestgehend vermieden bzw. verringert werden, um Erddeponien zu entlasten und den Umweltimpakt durch Transport, Abfallentstehen sowie den Bedarf an neuen Ressourcen zu minimieren. Zudem enthält Erdaushub oft Materialien, die idealerweise direkt auf der Baustelle wiederverwendet werden können: die oberste Bodenschicht (=Mutterboden) sowie Boden ohne Altlasten (≠kontaminiert). </t>
  </si>
  <si>
    <t>Baulemente: weitere Funktionen
Ressource: Boden, Aufenthaltsqualität außen 
Beispielprojekt: 
- "op Heidert", Gemeinde Wiltz</t>
  </si>
  <si>
    <t xml:space="preserve">Bodenversiegelung ist die dauerhafte Bedeckung von Land und Boden mit einem undurchlässigen, künstlichen Material (z. B. Asphalt oder Beton). Durch eine Begrenzung der Bodenversiegelung wird die dauerhafte Funktionsfähigkeit des Bodensystems gewährleistet und natürliche Lebensräume sowie die biologische Vielfalt geschützt. Zudem wird durch den Belass unversiegelter Bodenflächen die Überschwemmungsgefahr gemindert, da die Oberflächeninfiltration von Wasser nicht beeinträchtigt wird. </t>
  </si>
  <si>
    <t>Leitfaden zum Umgang mit Regenwasser in Siedlungsgebieten, AGE</t>
  </si>
  <si>
    <t xml:space="preserve">Bei der Wiederverwendung geht es darum, dass Materialien, Produkte und Bauelemente so lange wie möglich in Gebrauch bleiben. Ressourcen aus dem Abbau eines älteren Gebäudes können beispielsweise beim Bau eines neuen Gebäudes wiederverwendet (z.B. Holzbalken, Fußböden, Türen, Fenster, Möbel, Lampen) werden. Ziel ist es, den Lebenszyklus dieser Produkte und Elemente zu verlängern und den Bedarf an neuen Ressourcen zu verringern. Baustoffbörsen (national, regional) oder Netzwerke können genutzt werden, um wiederverwendbare Materialien, Produkte und Elemente zu finden. </t>
  </si>
  <si>
    <t>Thema: Sanierung und Renovierung
Bauelemente: Zirkuläres Bauen
Beispielprojekt: 
- Lycée Michel Lucius, Stadt Luxemburg</t>
  </si>
  <si>
    <t>Recycelte Materialien sind Materialien, die nach ihrer ursprünglichen Nutzung für eine neue Verwendung eingesammelt, verarbeitet und für den ursprünglichen Zweck oder für andere Zwecke umgewandelt werden:  aus einem Abfallprodukt wird ein Sekundärrohstoff. Durch die Nutzung recycelter Materialien bzw. Materialien mit einem hohen Recyclinganteil werden Abfälle reduziert und natürliche Ressourcen geschont. Die Verwendung recycelter Materialien, insbesondere der, wo die Produktion ein energieintensiver Prozess ist, kann zusätzlich zur CO₂-Reduktion des Gebäudes beitragen (z.B. recycelter Stahl).</t>
  </si>
  <si>
    <t>Stratégie pour une économie circulaire Luxembourg (2021), MECO &amp; MECB</t>
  </si>
  <si>
    <t>Nachwachsende Materialien sind Materialien, die aus natürlichen Ressourcen stammen und sich im Laufe der Zeit durch natürliche Prozesse selbst erneuern können. Sie bestehen teilweise oder vollständig aus Ressourcen pflanzlichen (z.B. Stroh, Holz, Hanf) oder tierischen Ursprungs (z.B. Schafwolle). Sie stammen hauptsächlich aus der Forstwirtschaft, der Landwirtschaft und dem Recycling (z.B. Textilien). Nachwachsende Materialien können sowohl für die Isolierung von Gebäuden, als auch für die Struktur oder auch als Putz verwendet werden und weisen oft eine bessere CO₂-Bilanz auf.</t>
  </si>
  <si>
    <t>Thema: Sanierung und Renovierung
Thema: nachhaltige Baumaterialien
Bauelemente: Bauökologie
Beispielprojekt:
- Gesundes Haus Strohballenhaus</t>
  </si>
  <si>
    <t>Thema: Gesunde Baumaterialien
Bauelement: Baubiologie
Beispielprojekt:
- Campus "Geenzepark", Gemeinde Wiltz
- Gesundes passives Einfamilienhaus, Burmeringen
- Gesundes Haus Strohballenhaus
- Sitz Schroeder &amp; Associés, Kockelscheuer</t>
  </si>
  <si>
    <t xml:space="preserve">Im Sinne des zirkulären Bauens soll bei einem späteren Rückbau von Gebäuden und Gebäudeteilen ein möglichst hohes Maß an Wiederverwendungsfähigkeit sichergestellt werden, indem bereits in der Planungsphase auf folgende Faktoren geachtet wird: Modulare Komponenten und Vorfertigungen, Trennbarkeit, Standardmaße von Produkten, reversible Fixierungen, usw. Die spätere Wiederverwendung von solchen Bauteilen für eine Sekundärnutzung soll auch bereits in der initialen  Ausschreibung vorgesehen werden. Dieses Ziel trägt insbesondere zur Abfallvermeidung und Ressourcenschonung bei. </t>
  </si>
  <si>
    <t>Thema: Kreislaufähiges Bauen Bauelemente: Zirkuläres Bauen 
Ressourcen: Leitfaden "Einfach Bauen" 
Beispielprojekte:
- Petite Maison, Esch-Belval</t>
  </si>
  <si>
    <t>Guide pour l’elaboration de l’inventaire des matériaux de construction lors de la deconstruction d’un bâtiment (2018), AEV
Guide de la déconstruction (2022), AEV</t>
  </si>
  <si>
    <t>Thema: Kreislaufähiges Bauen
Bauelemente: Zirkuläres Bauen
Beispielprojekte:
- Petite Maison, Esch-Belval</t>
  </si>
  <si>
    <t>Feuille de Route Construction Bas
Carbone Luxembourg (2023), MECO &amp; MECB
Deutsche Zertifizierung „Holz von hier“
Luxemburgisches „Holz vun hei“</t>
  </si>
  <si>
    <t xml:space="preserve">Die Regenwassernutzung bezieht sich auf die Sammlung, Speicherung und Wiederverwendung von Regenwasser für verschiedene Zwecke im oder am Gebäude. Ziel ist es, den Bedarf an Trinkwasser zu reduzieren, indem alternative Wasserquellen insbesondere für die Landschaftsbewässerung oder andere nicht trinkbare Zwecke genutzt werden. </t>
  </si>
  <si>
    <t>Stratégie pour une économie circulaire Luxembourg (2021), MECO &amp; MECB
Leitfaden zum Umgang mit Regenwasser in Siedlungsgebieten, AGE</t>
  </si>
  <si>
    <t>Die Energieeffizienz bezieht sich auf die effiziente Nutzung von Energie, um den Energieverbrauch zu minimieren, Kosten zu senken und die Umweltauswirkungen zu reduzieren. Zur Energieeffizienz tragen folgende Faktoren bei: Wärmedämmung und Isolation, energieeffiziente Heiz- und Kühlsysteme, energieeffiziente Beleuchtung, automatisierte Steuerungssysteme, Gebäudeorientierung und -gestaltung, energiesparende Geräte und Technologien usw. In Luxemburg müssen Gebäude der Energieklasse AAA - Nearly Zero Energy Building entsprechen.</t>
  </si>
  <si>
    <t>Thema: Nachhaltige Projektvorbereitung
Bauelemente: weitere Funktionen
Ressourcen: einfach bauen</t>
  </si>
  <si>
    <t>Thema: Aufenthaltsqualität außen Baulemente: weitere Funktionen
Beispielprojekt: 
- "Op Heidert", Gemeinde Wiltz</t>
  </si>
  <si>
    <t>Die Flexibilität und Umnutzungsfähigkeit ermöglichen eine Anpassungsfähigkeit von Gebäuden an sich ändernde Anforderungen im Laufe der Zeit. Sie sind entscheidend, um sicherzustellen, dass sie nicht nur den aktuellen Anforderungen gerecht werden, sondern auch in der Lage sind, sich an zukünftige Entwicklungen anzupassen. Dadurch kann die Nutzungsdauer von Gebäuden insgesamt verlängert, und Kosten langfristig eingespart werden. Die Einbeziehung der zukünftigen Nutzer in den Planungsprozess kann durchaus sinnvoll sein, um sicherzustellen, dass Gebäude deren Bedürfnissen tatsächlich entsprechen.</t>
  </si>
  <si>
    <t>Planung, Bau</t>
  </si>
  <si>
    <t xml:space="preserve">Thema: nachhaltige Projektvorbereitung, zirkuläres Bauen 
Bauelemente: Lebensdauer
Beispielprojekt:
- Campus "Geenzepark", Gemeinde Wiltz </t>
  </si>
  <si>
    <t>Die Langlebigkeit der Ausstattung bezieht sich auf die Fähigkeit der Einrichtung, Möbel, Geräte und anderer Ausstattungselemente, ihre Funktionen über einen längeren Zeitraum zu erfüllen, ohne signifikante Abnutzung oder Qualitätsverlust. Die Langlebigkeit der Ausstattung ist nicht nur ökonomisch sinnvoll, da sie die Kosten für Ersatz und Wartung reduziert, sondern sie hat auch positive Auswirkungen auf die Umwelt, indem sie den Bedarf an neuen Ressourcen verringert und Abfall minimiert.</t>
  </si>
  <si>
    <t xml:space="preserve">Nutzung </t>
  </si>
  <si>
    <t xml:space="preserve">Stratégie pour une économie circulaire Luxembourg (2021), MECO &amp; MECB
B-Circular Plattform, Klima-Agence 
Green Public Procurement, EU Commission
nabe.av
</t>
  </si>
  <si>
    <t xml:space="preserve">Die Instandhaltung eines Gebäudes ist ein entscheidender Prozess, der darauf abzielt, die Funktionalität und den Wert des Gebäudes im Laufe der Zeit zu gewährleisten. Eine effektive Instandhaltung kann dazu beitragen, Reparaturkosten zu minimieren, die Lebensdauer des Gebäudes zu verlängern und einen sicheren und komfortablen Betrieb sicherzustellen. </t>
  </si>
  <si>
    <t xml:space="preserve">Planung, Nutzung </t>
  </si>
  <si>
    <t>Durch eine nachhaltige Nutzung wird sichergestellt, dass Gebäude und Räumlichkeiten ressourcenschonend und kosteneffektiv genutzt bzw. betrieben werden. Hierzu zählen beispielsweise die Gebäudereinigung, das interne Abfallmanagement, ein optimierter Wasser- und Energieverbrauch, aber auch die Nutzung der Räumlichkeiten. Eine nachhaltige Nutzung ist entscheidend, um die Nutzungsdauer eines Gebäudes zu verlängern, Betriebskosten zu senken und die Nutzungsqualität zu fördern.</t>
  </si>
  <si>
    <t>Stratégie pour une économie circulaire Luxembourg (2021), MECO &amp; MECB
SuperDrëcksKescht</t>
  </si>
  <si>
    <t>Thema: nachhaltige Gebäudetechnik
Bauelemente: Lebensdauer/ Instandsetzung und Reinigung</t>
  </si>
  <si>
    <t>Planung</t>
  </si>
  <si>
    <t>Thema: Umweltimpakt 
Beispielprojekt: 
- Lycée Michel Lucius, Stadt Luxemburg</t>
  </si>
  <si>
    <t>Planung, Bau, Nutzung, Lebenszyklusende</t>
  </si>
  <si>
    <t xml:space="preserve">Je einfacher ein Gebäude wieder in seine Bestandteile zerlegt werden kann, umso besser ist seine Rückbaubarkeit zu beurteilen. Gebäude sollten Rückbaubeschreibungen erhalten, in denen der Nachweis geführt wird, wie das Gebäude rückgebaut und so wieder dem Materialkreislauf zurückgeführt werden kann. Wichtige Aspekte der Rückbaubarkeit sind die Dekonstruierbarkeit und Demontierbarkeit, bei denen der Fokus auf einer späteren Wiederverwendung von Bauelementen, Bauteilen sowie Baumaterialien liegt. Um eine gute Rückbaubarkeit sicherzustellen, muss diese bereits in der Planungsphase und Konzeption des Gebäudes vorgesehen werden. </t>
  </si>
  <si>
    <t>Planung, Lebenszyklusende</t>
  </si>
  <si>
    <t>Thema: kreislauffähiges Bauen, nachhaltige Projektvorbereitung 
Beispielprojekte: 
- Lycée Michel Lucius, Stadt Luxemburg
- Petite Maison, Esch-Belval</t>
  </si>
  <si>
    <t xml:space="preserve">Die Wiederverwendung von Baumaterialien ist ein wichtiger Aspekt nachhaltiger Baupraktiken und trägt zur Reduzierung von Abfall und der Ressourcenschonung bei. Bei Bauprojekten ist es wichtig, Gebäudekomponenten und Materialien während des Rückbaus sorgfältig zu demontieren, um eine Wiederverwendung intakter Materialien auch tatsächlich zu ermöglichen. Baustoffbörsen (national, regional) oder Netzwerke können genutzt werden, um wiederverwendbare Materialien anzubieten. Das Abfallgesetz besagt, dass vor jedem Rückbau eines Gebäudes von mehr als 1200 Kubikmetern und einem Abfallaufkommen von mindestens 100 Kubikmetern ein Inventar der verschiedenen verbauten Fraktionen erstellt werden muss. Bei einem Abfallaufkommen von über 3500 Kubikmetern muss das Inventar von einer zugelassenen Stelle (=organisme agréé) ausgestellt werden. </t>
  </si>
  <si>
    <t>Lebenszyklusende</t>
  </si>
  <si>
    <t>Ein umweltgerechtes Ressourcenmanagement auf der Baustelle sollte ein wesentlicher Bestandteil jeden Bauprojektes sein und gemäß den Prinzipien einer Kreislaufwirtschaft erfolgen (z.B. Abfall vermeiden, Sammeln sowie möglichst sortenreines Trennen von Bau- und Abbruchabfällen mit Hinblick auf Wiederverwendung/ Recycling). Das Abfallgesetz besagt, dass Bau- und Rückbauabfälle einer getrennten Sammlung der verschiedenen Fraktionen zugeführt werden müssen. Dies gilt mindestens für Holz, Mineralfraktionen (Beton, Ziegel, Fliesen und Keramik, Steine), Metall, Glas, Kartonnage, Kunststoff, Gips und gefährliche Abfälle. Wenn diese gemischt gesammelt wurden, müssen sie einer Trennung und Sortierung unterzogen werden.</t>
  </si>
  <si>
    <t xml:space="preserve">Durch eine sorgfältige Planung kann Abfall auf der Baustelle vermieden bzw. reduziert werden. Dies kann beispielsweise durch den Verzicht auf Einwegverpackungen sowie auf provisorische Witterungsschutzsysteme erzielt werden. Zusätzlich spielt die genaue Planung und dementsprechend auch die Lieferung nach präzisem Aufmaß eine wichtige Rolle. Ungenutzte oder geschädigte Materialien sollten über Rücknahmesysteme vom Hersteller zurückgenommen werden, um ein Abfallaufkommen möglichst zu vermeiden. </t>
  </si>
  <si>
    <t>Thema: Nachhaltige Projektvorbereitung, nachhaltige Baustelle</t>
  </si>
  <si>
    <t>Eine hohe Innenraumluftqualität ist entscheidend für das Wohlbefinden, die Gesundheit und die Produktivität der Menschen, die sich in einem Gebäude aufhalten. Die Innenraumluftqualität wird durch die Konzentration verschiedener Schadstoffe, das Feuchtigkeitsniveau, die Belüftung sowie andere Faktoren beeinflusst.</t>
  </si>
  <si>
    <t>noba.lu</t>
  </si>
  <si>
    <t>Thema: Innenraumluftqualität
Bauelemente: Baubiologie 
Beispielprojekt:
- Gesundes passives Einfamilienhaus, Burmeringen
- Sitz Schroeder &amp; Associés, Kockelscheuer</t>
  </si>
  <si>
    <t>Der thermische Komfort bezieht sich auf das Maß, in dem Menschen die Umgebungstemperatur als angenehm und behaglich empfinden. Er ist ein entscheidender Aspekt des Wohlbefindens in Innenräumen und im Freien. Der thermische Komfort wird von verschiedenen Faktoren beeinflusst, und die optimale Temperatur kann je nach individuellen Präferenzen, Aktivitäten und äußeren Bedingungen variieren. Der thermische Komfort steht beispielsweise im Zusammenhang mit der Lufttemperatur, der relativen Luftfeuchtigkeit, aber auch den Klima- und Wetterbedingungen im Außenbereich.</t>
  </si>
  <si>
    <t>Thema: Akustischer Komfort, Raumakustik, Schallschutz. 
Beispielprojekt:
- Sitz Schroeder &amp; Associés, Kockelscheuer</t>
  </si>
  <si>
    <t xml:space="preserve">Der visuelle Komfort bezieht sich auf die Gestaltung von Räumen und Strukturen, um eine angenehme, funktionale und gesundheitsfördernde visuelle Umgebung für die Nutzer zu schaffen. Dies beinhaltet verschiedene Elemente der Beleuchtung, Raumgestaltung und visuellen Wahrnehmung. Ein effektiver visueller Komfort schafft nicht nur eine angenehme Umgebung, sondern kann auch die Produktivität, die Konzentration und das allgemeine Wohlbefinden der Menschen verbessern. </t>
  </si>
  <si>
    <t>Thema: Elektrobiologie
Beispielprojekt:
- Gesundes passives Einfamilienhaus, Burmeringen</t>
  </si>
  <si>
    <t>Loi du 7 janvier 2022 portant sur l’accessibilité à tous des lieux ouverts au public, des voies publiques et des bâtiments d’habitation collectifs</t>
  </si>
  <si>
    <t>Modu 2.0: Stratégie pour une mobilité durable, MMTP
PNM 2035 (Nationaler Mobilitätsplan)
Nationale Parkraumstrategie (P05), MMTP
https://gouvernement.lu/dam-assets/documents/actualites/2023/05-mai/25-bausch-strategie-stationnement/fiches-de-travail-1-10.pdf</t>
  </si>
  <si>
    <t>Modu 2.0: Stratégie pour une mobilité durable, MMTP
PNM 2035 (Nationaler Mobilitätsplan)
Règlement grand-ducal du 9 juin 2021 concernant la performance énergétique des bâtiments
Nationale Parkraumstrategie (P10), MMTP
https://gouvernement.lu/dam-assets/documents/actualites/2023/05-mai/25-bausch-strategie-stationnement/fiches-de-travail-1-10.pdf</t>
  </si>
  <si>
    <t>Modu 2.0: Stratégie pour une mobilité durable, MMTP
PNM 2035 (Nationaler Mobilitätsplan)
Nationale Parkraumstrategie, MMTP
https://gouvernement.lu/dam-assets/documents/actualites/2023/05-mai/25-bausch-strategie-stationnement/fiches-de-travail-1-10.pdf</t>
  </si>
  <si>
    <t>Heck vun hei, MECB
https://environnement.public.lu/fr/natur/biodiversite/infrastructures_vertes/heck-vun-hei.html</t>
  </si>
  <si>
    <t>Liste der für Luxemburg relevanten invasiven gebietsfremden Gefäßpflanzen: https://neobiota.lu/neophytes/
Modell-Checkliste für naturfreundliche Gemeindegebäude, Naturpakt
Liste nicht-einheimischer Baumarten für extreme Standorte im Siedlungsraum, Naturpakt
Anlage von naturnahen Grünflächen im Siedlungsbereich: Ein Praxisratgeber für Gemeinden und Interessierte, SICONA
Heck vun hei, MECB
https://environnement.public.lu/fr/natur/biodiversite/infrastructures_vertes/heck-vun-hei.html</t>
  </si>
  <si>
    <t xml:space="preserve">Planung, Bau, Nutzung </t>
  </si>
  <si>
    <t>Leitfaden zum Umgang mit Regenwasser in Siedlungsgebieten, AGE
Stratégie nationale Urban Farming: urbanfarming.lu
Naturnahe Anlage und Pflege von Parkplätzen, ANF
Nature et construction, ANF
Modell-Checkliste für naturfreundliche Gemeindegebäude, Naturpakt
Anlage von naturnahen Grünflächen im Siedlungsbereich: Ein Praxisratgeber für Gemeinden und Interessierte, SICONA
ounipestiziden.lu</t>
  </si>
  <si>
    <t>Modell-Checkliste für naturfreundliche Gemeindegebäude, Naturpakt
Vogelfreundliches Bauen, natur&amp;ëmwelt
NABU, „So machen Sie Glasscheiben vogelsicher“: www.nabu.de/tiere-und-pflanzen/voegel/helfen/01079.html
Vielfalt für Bienen, natur&amp;ëmwelt
https://www.naturemwelt.lu/wp-content/uploads/2020/03/INFO_Nature2_Vielfalt-fu%CC%88r-Bienen.pdf
Hausbewohnende Fledermäuse in Luxemburg, ANF</t>
  </si>
  <si>
    <t>Projektbericht (final)</t>
  </si>
  <si>
    <t>Planungsbüro(s):</t>
  </si>
  <si>
    <t>Stratégie pour une économie circulaire Luxembourg (2021), MECO &amp; MECB
Article 26 (3) de la loi modifiée du 21 mars 2012 relative aux déchets</t>
  </si>
  <si>
    <t>Stratégie pour une économie circulaire Luxembourg (2021), MECO &amp; MECB
Article 26 (2) de la loi modifiée du 21 mars 2012 relative aux déchets
SuperDrëcksKescht (Label für Baustellen, LECO-Box)</t>
  </si>
  <si>
    <t xml:space="preserve">Die effiziente Nutzung von Wasser zielt insbesondere auf eine Verringerung des Trinkwasserverbrauchs während der gesamten Nutzungsphase des Gebäudes durch die Einführung von Technologien, Verhaltensänderungen und nachhaltigen Konstruktionsprinzipien. Auch die Regen- und Grauwassernutzung trägt zu diesem Ziel bei. Neben dem positiven Effekt für die Umwelt können so zusätzlich laufende Kosten gesenkt werden. </t>
  </si>
  <si>
    <t xml:space="preserve">Die Grauwassernutzung bezieht sich auf die Sammlung, Aufbereitung und Wiederverwendung von abfließendem Wasser aus Haushaltsaktivitäten wie beispielsweise Duschen oder Waschbecken. Grauwasser ist weniger belastet als Schwarzwasser (aus Toiletten), aber es erfordert dennoch eine Aufbereitung, bevor es für bestimmte Zwecke wiederverwendet wird. </t>
  </si>
  <si>
    <t>Die Herstellung erneuerbarer Energie kann durch die Integration verschiedener Technologien und Systeme erfolgen, die es ermöglichen, saubere und nachhaltige Energiequellen vor Ort zu nutzen (z.B. Photovoltaikanlagen, Wärmepumpen, Anschluss an das lokale Wärmenetz). Es ist wichtig zu beachten, dass die Auswahl der am besten geeigneten Technologien von Standort, Gebäudeart, Nutzung und den örtlichen Bedingungen abhängt.</t>
  </si>
  <si>
    <t>Die effiziente (=bedarfsorientiert) und intensive (=vielfältige, gemeinschaftliche) Nutzung von Räumlichkeiten strebt eine optimale Nutzung der Räumlichkeiten an, um eine hohe Auslastung und Vielseitigkeit zu erreichen. Im Kontext von Gebäuden und Einrichtungen bedeutet dies, dass die verfügbare Fläche und Infrastruktur optimal genutzt werden, um eine Vielzahl von Aktivitäten und Funktionen zu unterstützen. Die Einbeziehung der zukünftigen Nutzer in den Planungsprozess kann durchaus sinnvoll sein, um sicherzustellen, dass Gebäude deren Bedürfnissen tatsächlich entsprechen.</t>
  </si>
  <si>
    <t xml:space="preserve">Die Integration eines Gebäudes in das natürliche Landschaftsbild erfordert eine ganzheitliche Herangehensweise an Design und Planung. Es ist wichtig, die natürliche Umgebung zu verstehen, zu respektieren und zu schützen, um nachhaltige und ästhetisch ansprechende Ergebnisse zu erzielen. In diesem Kontext zu beachten ist beispielsweise der Schutz und die Integration von bereits bestehenden ökologischen Strukturen (z.B. Gewässer, Boden) und Elementen (z.B. Bäume, Hecken). Zusätzlich sollen Grünflächen möglichst vernetzt werden um Korridore und Verbindungen zwischen verschiedenen Lebensräumen zu schaffen. Dies fördert die Bewegung von Pflanzen, Tieren und Insekten, was zur Erhaltung der Biodiversität beiträgt. </t>
  </si>
  <si>
    <t xml:space="preserve">Die Schaffung ökologischer Grünflächen ist eine wichtige Maßnahme zur Förderung der Biodiversität, Verbesserung des städtischen Mikroklimas, Anpassung an den Klimawandel und Schaffung nachhaltiger Lebensräume. Die Schaffung ökologischer Grünflächen erfordert eine integrierte und nachhaltige Planung sowie eine angemessene Pflege. </t>
  </si>
  <si>
    <t>Leitfaden „Gutes Licht“ im Außenraum
 für das Großherzogtum Luxemburg, MECB
Pollution lumineuse : préserver l'environnement pour la biodiversité, ANF
Brochüre mit Checkliste für Funktional-Beleuchtung (nightlightandmore.lu), Naturpark Our
Modell-Checkliste für naturfreundliche Gemeindegebäude, Naturpakt</t>
  </si>
  <si>
    <t>1.1 Bestand</t>
  </si>
  <si>
    <t>1.2 Boden</t>
  </si>
  <si>
    <t>1.3 Material</t>
  </si>
  <si>
    <t>1.4 Wasser</t>
  </si>
  <si>
    <t>1.5 Energie</t>
  </si>
  <si>
    <t>2.2 Flexibilität und Umnutzungsfähigkeit</t>
  </si>
  <si>
    <t>2.3 Verlängerung der Lebensdauer</t>
  </si>
  <si>
    <t>3.1 Nutzungsqualität</t>
  </si>
  <si>
    <t>3.2 Anbindung und Mobilität</t>
  </si>
  <si>
    <t>3.3 Biodiversität</t>
  </si>
  <si>
    <t>1.1.1 Bestandserhalt oder Bestandsnutzung (CE)</t>
  </si>
  <si>
    <t>1.2.1 Vermeidung, Verringerung oder Wiederverwendung von Erdaushub (CE, KA)</t>
  </si>
  <si>
    <t xml:space="preserve">1.4.1 Effiziente Nutzung von Wasser (CE) </t>
  </si>
  <si>
    <t>1.4.2 Nutzung von Regenwasser (CE)</t>
  </si>
  <si>
    <t>1.4.3 Nutzung von Grauwasser (CE)</t>
  </si>
  <si>
    <t xml:space="preserve">1.5.1 Energieeffizienz  </t>
  </si>
  <si>
    <t>1.5.2 Herstellung und Nutzung erneuerbarer Energie</t>
  </si>
  <si>
    <t>2.2.1 Flexibilität und Umnutzungsfähigkeit der Gebäude (CE)</t>
  </si>
  <si>
    <t>2.3.1 Langlebigkeit der Austattung (CE)</t>
  </si>
  <si>
    <t>2.3.2 Instandshaltung des Gebäudes (CE)</t>
  </si>
  <si>
    <t xml:space="preserve">2.3.3 Planung einer nachhaltigen Nutzung (CE) </t>
  </si>
  <si>
    <t>2.5 Rückbaubarkeit und Recyclingfähigkeit</t>
  </si>
  <si>
    <t>2.6 Ressourcenmanagement auf der Baustelle</t>
  </si>
  <si>
    <t>2.1 Auswirkung über den Lebenszyklus</t>
  </si>
  <si>
    <t>2.4 Effiziente und intensive Nutzung</t>
  </si>
  <si>
    <t>1.3.2 Wiederverwendung von Materialien, Produkten und Elementen (CE)</t>
  </si>
  <si>
    <t>1.3.3 Nutzung recycelter Materialien und/oder Materialien mit hohem Recyclinganteil (CE)</t>
  </si>
  <si>
    <t>1.3.4 Nutzung nachwachsender Materialien (CE)</t>
  </si>
  <si>
    <t>1.3.5 Nutzung gesunder Materialien (CE)</t>
  </si>
  <si>
    <t>1.3.6 Sicherstellung einer hohen Wiederverwendungensfähigkeit (CE)</t>
  </si>
  <si>
    <t>1.3.7 Sicherstellung einer hohen Recyclingfähigkeit (CE)</t>
  </si>
  <si>
    <t xml:space="preserve">1.3.8 Lokalität bzw. Regionalität </t>
  </si>
  <si>
    <t>2.1.2 Verringerung der Lebenszykluskosten über den gesamten Lebenszyklus (CE)</t>
  </si>
  <si>
    <t>2.4.1 Effiziente und intensive Nutzung der Räumlichkeiten (CE)</t>
  </si>
  <si>
    <t>2.5.1 Dokumentation und Erhalt der Materialinformationen über den gesamten Lebenszyklus (CE)</t>
  </si>
  <si>
    <t>2.5.2. Gute Rückbaubarkeit (CE)</t>
  </si>
  <si>
    <t>2.5.3. Wiederverwendung (CE)</t>
  </si>
  <si>
    <t>2.6.1. Umweltgerechtes Ressourcenmanagement (CE)</t>
  </si>
  <si>
    <t>2.6.2. Abfallvermeidung und -reduzierung (CE)</t>
  </si>
  <si>
    <t>3.1.4 Visueller Komfort</t>
  </si>
  <si>
    <t xml:space="preserve">3.1.5 Elektrobiologie </t>
  </si>
  <si>
    <t xml:space="preserve">3.1.6 Einflussnahmemöglichkeit des Nutzers </t>
  </si>
  <si>
    <t>3.1.7 Barrierefreiheit</t>
  </si>
  <si>
    <t>3.2.1 Abstellplätze für Fahrräder (LQ)</t>
  </si>
  <si>
    <t>3.2.2 Lademöglichkeiten für Elektromobilität (LQ)</t>
  </si>
  <si>
    <t>3.2.3 Verkehrsanbindung (LQ)</t>
  </si>
  <si>
    <t xml:space="preserve">3.3.5 Vermeidung von Lichtverschmutzung (NP) </t>
  </si>
  <si>
    <t>3.3.3 Schaffung ökologischer Grünflächen (NP, KA)</t>
  </si>
  <si>
    <t>3.3.2 Angepasste Pflanzenselektion (NP, KA)</t>
  </si>
  <si>
    <t>3.3.1 Integration in das natürliche Landschaftsbild (NP, KA)</t>
  </si>
  <si>
    <t>2.1.1 Verringerung der Umweltauswirkung/CO2-Emissionen über den gesamten Lebenszyklus (CE)</t>
  </si>
  <si>
    <t>Stratégie pour une économie circulaire Luxembourg (2021), MECO &amp; MECB
Materialleitfaden: Die umweltverträgliche und gesunde Materialauswahl für den Bau ihres Hauses (2022), Gemeinde Wiltz
FFB, https://www.ffbatiment.fr/techniques-batiment/performance-environnementale-batiments/materiaux-biosources/dossier/pourquoi-utiliser-des-materiaux-biosources-dans-les-batiments
https://www.naturbaustoff.lu/</t>
  </si>
  <si>
    <t>Thema: Kreislauffähiges Bauen 
Baulemente: Lebensdauer</t>
  </si>
  <si>
    <t xml:space="preserve">Thema: kreislauffähiges Bauen </t>
  </si>
  <si>
    <t xml:space="preserve">Thema: nachhaltiges Projektvorbereitung
</t>
  </si>
  <si>
    <t>1.3.1 Reduzierter bzw. effizienter Materialeinsatz (CE)</t>
  </si>
  <si>
    <t xml:space="preserve">Stratégie pour une économie circulaire Luxembourg (2021), MECO &amp; MECB
Plattform zur Wiederverwendung von Materialien: reuse.lu 
Ressourcenzentren, Initiativen der Solidarwirtschaft (z.B. für Inneneinrichtung)
https://www.cstb.fr/fr/actualites/detail/engager-le-reemploi-29-familles-propices-2022-07/
</t>
  </si>
  <si>
    <t>Feuille de Route Construction Bas
Carbone Luxembourg (2023), MECO &amp; MECB</t>
  </si>
  <si>
    <t>Eingehaltene Standards:</t>
  </si>
  <si>
    <t>Umgesetzte Maßnahmen:</t>
  </si>
  <si>
    <t>3.1.1 Hohe Innenraumluftqualität</t>
  </si>
  <si>
    <t>Ein reduzierter und effizienter Einsatz von Materialien stellt einen entscheidenden Faktor in der Baukonstruktion dar, um die Umweltauswirkungen, die durch Materialverbrauch und -abfall entstehen, zu minimieren. Dabei wird angestrebt, diese Reduzierung zu erreichen, ohne dabei die strukturelle Stabilität, Haltbarkeit oder Lebensdauer des Gebäudes zu beeinträchtigen. Dazu gehören beispielsweise die Verwendung von weniger Materialien (z.B. durch eine gute Planung, die Vermeidung von statischen Reserven), die Wiederverwendung von Abbruch- und Ausbaumaterialien und gegebenenfalls die Beschaffung von Materialien mit einem höheren Anteil an Recyclingmaterial. Dazu kann auch die Anwendung alternativer Konstruktions- oder Bauverfahren gehören (=Kreislauffähigkeit von Gebäuden), die langfristig zu einem geringeren Materialverbrauch und einer geringeren Abfallmenge führen.</t>
  </si>
  <si>
    <t>Lebenszykluskosten (LCC), auch Total Cost of Ownership (TCO) genannt, sind die Gesamtkosten, einschließlich direkter und indirekter Kosten sowie potenzieller Risikokosten, die im Zusammenhang mit einem Gebäude während seines gesamten Lebenszyklus anfallen. Die Berücksichtigung von Lebenszykluskosten ist besonders wichtig im Bauwesen, in dem langfristige Investitionen getätigt werden und die Gesamtkosten einen erheblichen Einfluss auf die Wirtschaftlichkeit haben können. Die Berechnung von LCC/TCO sollte direkt am Anfang in der Planungsphase eines Bauprojektes durchgeführt werden und deren Erkenntnisse in die weitere Planung einfließen. Hierdurch kann auch eine größere Akzeptanz für initial höhere Kosten geschaffen werden, indem verdeutlicht wird, dass gewisse Entscheidungen langfristig günstiger bzw. rentabel sind (z.B. langfristige Kosteneinsparungen durch Wasser- und Energieeffizienzmaßnahmen, generell längere Lebensdauer des Gebäudes durch Flexibilität des Gebäudes, zusätzliche Betrachtung der Betriebskosten und nicht nur der Beschaffungskosten).</t>
  </si>
  <si>
    <t>Guide pour l’elaboration de l’inventaire des matériaux de construction lors de la deconstruction d’un bâtiment (2018), AEV
Stratégie pour une économie circulaire Luxembourg (2021), MECO &amp; MECB
Guide de la déconstruction (2022), AEV
Article 26 (3) de la loi modifiée du 21 mars 2012 relative aux déchets
Product Circularity Data Sheet (PCDS)
Registre informatique des matériaux de construction utilisés (en cours)</t>
  </si>
  <si>
    <t>Projektmanager:</t>
  </si>
  <si>
    <r>
      <t>z.B. Klimapaktindikator Energiebezugsfläche (m</t>
    </r>
    <r>
      <rPr>
        <i/>
        <vertAlign val="superscript"/>
        <sz val="12"/>
        <color theme="0" tint="-0.34998626667073579"/>
        <rFont val="Arial"/>
        <family val="2"/>
      </rPr>
      <t>2</t>
    </r>
    <r>
      <rPr>
        <i/>
        <sz val="12"/>
        <color theme="0" tint="-0.34998626667073579"/>
        <rFont val="Arial"/>
        <family val="2"/>
      </rPr>
      <t>)</t>
    </r>
  </si>
  <si>
    <r>
      <t xml:space="preserve">Baujahr: 
</t>
    </r>
    <r>
      <rPr>
        <sz val="11"/>
        <color theme="1"/>
        <rFont val="Arial"/>
        <family val="2"/>
      </rPr>
      <t>(Beginn und Fertigstellung)</t>
    </r>
  </si>
  <si>
    <t>in Planung / in Umsetzung / umgesetzt</t>
  </si>
  <si>
    <r>
      <rPr>
        <b/>
        <sz val="11"/>
        <color rgb="FF1C2D4B"/>
        <rFont val="Arial"/>
        <family val="2"/>
      </rPr>
      <t>1.3.3 Nutzung recycelter Materialien und/oder Materialien mit hohem Recyclinganteil (CE)</t>
    </r>
    <r>
      <rPr>
        <sz val="11"/>
        <color rgb="FF1C2D4B"/>
        <rFont val="Arial"/>
        <family val="2"/>
      </rPr>
      <t xml:space="preserve">
- Für das Fundament (z.B. Beton)
- Für die Struktur (z.B. Holz, Stahl, Beton)
- Für die Dämmung (z.B. Zellulose, Dämmfilz)
- Für den Innenausbau (z.B. Fußbodenbeläge)
- Für die Innenausstattung (z.B. Möbel)</t>
    </r>
  </si>
  <si>
    <r>
      <rPr>
        <b/>
        <sz val="11"/>
        <color rgb="FF1C2D4B"/>
        <rFont val="Arial"/>
        <family val="2"/>
      </rPr>
      <t xml:space="preserve">1.3.8 Lokalität bzw. Regionalität </t>
    </r>
    <r>
      <rPr>
        <sz val="11"/>
        <color rgb="FF1C2D4B"/>
        <rFont val="Arial"/>
        <family val="2"/>
      </rPr>
      <t xml:space="preserve">
- Durchführung einer initialen Bestandsaufnahme, um verfügbare Materialien, Produkte und Produzenten in der Region zu überprüfen 
- Bevorzugung von Produzenten aus der Region, die bei der Materialauswahl vorzugsweise ebenfalls auf eine lokale bzw. regionale Herkunft achten
- Vorzugsweise wird auf Qualitäts- bzw. Nachhaltigkeitslabel geachtet (z.B. Holz der kurzen Wege)</t>
    </r>
  </si>
  <si>
    <r>
      <rPr>
        <b/>
        <sz val="11"/>
        <color rgb="FF1C2D4B"/>
        <rFont val="Arial"/>
        <family val="2"/>
      </rPr>
      <t>1.4.3 Nutzung von Grauwasser (CE)</t>
    </r>
    <r>
      <rPr>
        <sz val="11"/>
        <color rgb="FF1C2D4B"/>
        <rFont val="Arial"/>
        <family val="2"/>
      </rPr>
      <t xml:space="preserve">
- Sammlung des Grauwassers aus Duschen und/oder Waschbecken 
- Aufbereitung des Grauwassers durch Filtersysteme oder durch biologische Reinigung (wo möglich), zusätzlich UV-Reinigung zur Desinfektion 
- Nutzung von Grauwasser zur Gartenbewässerung, für die Toilettenspülung, und/oder zur Reinigung im Innen- und Außenbereich</t>
    </r>
  </si>
  <si>
    <r>
      <t xml:space="preserve">2.1.2 Verringerung der Lebenszykluskosten über den gesamten Lebenszyklus (CE)
</t>
    </r>
    <r>
      <rPr>
        <sz val="11"/>
        <color rgb="FF1C2D4B"/>
        <rFont val="Arial"/>
        <family val="2"/>
      </rPr>
      <t>- Die Lebenszykluskosten (LCC), auch Total Cost of Ownership (TCO) genannt, werden berechnet und die Erkenntnisse fließen in die Planung ein</t>
    </r>
  </si>
  <si>
    <r>
      <rPr>
        <b/>
        <sz val="11"/>
        <color rgb="FF1C2D4B"/>
        <rFont val="Arial"/>
        <family val="2"/>
      </rPr>
      <t>2.3.1 Langlebigkeit der Ausstattung (CE)</t>
    </r>
    <r>
      <rPr>
        <sz val="11"/>
        <color rgb="FF1C2D4B"/>
        <rFont val="Arial"/>
        <family val="2"/>
      </rPr>
      <t xml:space="preserve">
- Beschaffung von multifunktionalen und modularen Möbeln (z.B. erweiterbare/veränderbare Möbel)
- Auswahl langlebiger Materialien (siehe 1.3. Material)
- Auf Reparierbarkeit von Produkten achten
- Dienstleistungen anstatt von Produkten, wo möglich und sinnvoll (z.B. Product-as-a-service) 
- Verlängerte Garantie von Produkten und Elementen anfordern
- Rücknahmesysteme für ungenutzte und defekte (z.B. am Ende der Nutzungsdauer) Produkte und Teile beantragen</t>
    </r>
  </si>
  <si>
    <r>
      <rPr>
        <b/>
        <sz val="11"/>
        <color rgb="FF1C2D4B"/>
        <rFont val="Arial"/>
        <family val="2"/>
      </rPr>
      <t>2.4.1 Effiziente und intensive Nutzung der Räumlichkeiten (CE)</t>
    </r>
    <r>
      <rPr>
        <sz val="11"/>
        <color rgb="FF1C2D4B"/>
        <rFont val="Arial"/>
        <family val="2"/>
      </rPr>
      <t xml:space="preserve">
- Sicherstellung einer bedarfsorientierten bzw. benutzerzentrierten Planung und Nutzung der Räumlichkeiten (z.B. durch vorab Befragung/Partizipation der zukünftigen Nutzer, sofern diese bereits bekannt sind)
- Flächeneffizienz durch maximierten Anteil der tatsächlichen Nutzfläche (z.B. Vermeidung von zu großen Gängen, Treppenhäuser, Eingangsbereichen), könnte allerdings im Konflikt mit „Design for all“ stehen
- Polyvalente (=vielseitige) und flexible Nutzungsmöglichkeiten, um Räume verschiedenen Aktivitäten anpassen zu können (z.B. Mehrzwecknutzung bzw. temporär umnutzbare Multifunktionsbereiche)
- Mutualisierung (=gemeinsame Nutzung) der Räumlichkeiten und der Ausstattung (z.B. durch sharing economy, Möglichkeit Räume zu ver/mieten)
- Beschaffung von multifunktionalen, modularen und innovativen Möbel (z.B. mit integriertem Stauraum, mit klappbaren Elementen)</t>
    </r>
  </si>
  <si>
    <r>
      <rPr>
        <b/>
        <sz val="11"/>
        <color rgb="FF1C2D4B"/>
        <rFont val="Arial"/>
        <family val="2"/>
      </rPr>
      <t>2.6.2 Abfallvermeidung und -reduzierung (CE)</t>
    </r>
    <r>
      <rPr>
        <sz val="11"/>
        <color rgb="FF1C2D4B"/>
        <rFont val="Arial"/>
        <family val="2"/>
      </rPr>
      <t xml:space="preserve">
- Reduzierung von Verpackungsmüll (z.B. Verzicht auf Einwegverpackung, Nutzung von Mehrwegsystemen)
- Verzicht auf provisorische Witterungsschutzsysteme (z.B. aus Plastik für Fenster, Fassade usw.) und Nutzung wiederverwendbarer Planen
- Einsparung von Bauteilen durch Lieferungen nach präzisem Aufmaß oder Rücknahmesysteme für ungenutztes oder geschädigtes Material </t>
    </r>
  </si>
  <si>
    <r>
      <rPr>
        <b/>
        <sz val="11"/>
        <color rgb="FF1C2D4B"/>
        <rFont val="Arial"/>
        <family val="2"/>
      </rPr>
      <t xml:space="preserve">3.1.5 Elektrobiologie </t>
    </r>
    <r>
      <rPr>
        <sz val="11"/>
        <color rgb="FF1C2D4B"/>
        <rFont val="Arial"/>
        <family val="2"/>
      </rPr>
      <t xml:space="preserve">
- Minimierung der Hoch- sowie Niederfrequenzstrahlung (z.B. durch verdrillte Kabel, Netzfreischalter) 
- Achtung auf strahlungsreduzierte Elektrogeräte und Lampen während der Nutzungsphase</t>
    </r>
  </si>
  <si>
    <r>
      <rPr>
        <b/>
        <sz val="11"/>
        <color rgb="FF1C2D4B"/>
        <rFont val="Arial"/>
        <family val="2"/>
      </rPr>
      <t>3.2.2 Lademöglichkeiten für Elektromobilität (LQ)</t>
    </r>
    <r>
      <rPr>
        <sz val="11"/>
        <color rgb="FF1C2D4B"/>
        <rFont val="Arial"/>
        <family val="2"/>
      </rPr>
      <t xml:space="preserve">
- Vorsehen von Ladestationen für E-Bikes
- Vorsehen von Ladestationen für Elektroautos
- Vorsehen eines intelligenten Lademanagementsystems, wenn mehr als 4 Stellplätze vorhanden sind
- Analyse und Nutzung vorhandener öffentlicher Ladeinfrastruktur in naher Umgebung des Gebäudes </t>
    </r>
  </si>
  <si>
    <r>
      <rPr>
        <b/>
        <sz val="11"/>
        <color rgb="FF1C2D4B"/>
        <rFont val="Arial"/>
        <family val="2"/>
      </rPr>
      <t>2.6.1 Umweltgerechtes Ressourcenmanagement (CE)</t>
    </r>
    <r>
      <rPr>
        <sz val="11"/>
        <color rgb="FF1C2D4B"/>
        <rFont val="Arial"/>
        <family val="2"/>
      </rPr>
      <t xml:space="preserve">
- Bau- und Abbruchabfälle werden nach ihren verschiedenen Fraktionen getrennt gesammelt bzw. sortiert </t>
    </r>
    <r>
      <rPr>
        <i/>
        <sz val="11"/>
        <color rgb="FF1C2D4B"/>
        <rFont val="Arial"/>
        <family val="2"/>
      </rPr>
      <t xml:space="preserve">(Article 26 (2) de la loi modifiée du 21 mars 2012 relative aux déchets: obligatorisch für mindestens Holz, mineralische Fraktionen, Metall, Glas, Pappe, Kunststoff, Gips und gefährliche Abfälle)
</t>
    </r>
    <r>
      <rPr>
        <sz val="11"/>
        <color rgb="FF1C2D4B"/>
        <rFont val="Arial"/>
        <family val="2"/>
      </rPr>
      <t>- Sicherstellung eines nachhaltigen Abfallmanagements entsprechend den Anforderungen „SuperDrëcksKescht fir Betriber – Baustelle“</t>
    </r>
  </si>
  <si>
    <r>
      <rPr>
        <b/>
        <sz val="11"/>
        <color rgb="FF1C2D4B"/>
        <rFont val="Arial"/>
        <family val="2"/>
      </rPr>
      <t>3.1.7 Barrierefreiheit</t>
    </r>
    <r>
      <rPr>
        <sz val="11"/>
        <color rgb="FF1C2D4B"/>
        <rFont val="Arial"/>
        <family val="2"/>
      </rPr>
      <t xml:space="preserve"> 
- Einhaltung nationaler Vorschrift bezüglich der Zugänglichkeit für alle zu öffentlichen Orten 
</t>
    </r>
    <r>
      <rPr>
        <i/>
        <sz val="11"/>
        <color rgb="FF1C2D4B"/>
        <rFont val="Arial"/>
        <family val="2"/>
      </rPr>
      <t>(Loi du 7 janvier 2022 portant sur l’accessibilité à tous des lieux ouverts au public, des voies publiques et des bâtiments d’habitation collectifs)</t>
    </r>
    <r>
      <rPr>
        <sz val="11"/>
        <color rgb="FF1C2D4B"/>
        <rFont val="Arial"/>
        <family val="2"/>
      </rPr>
      <t xml:space="preserve">
- Design for all: Gebäude sollen so geplant und gebaut werden, dass sie uneingeschränkt von Menschen genutzt werden können (z.B. ältere Menschen, Menschen mit Behinderung)
- Bei der Beschaffung von Möbel wird zusätzlich auf die Ergonomie geachtet</t>
    </r>
  </si>
  <si>
    <r>
      <t>Phase 1. Projektentwicklung</t>
    </r>
    <r>
      <rPr>
        <sz val="16"/>
        <color theme="0"/>
        <rFont val="Arial"/>
        <family val="2"/>
      </rPr>
      <t xml:space="preserve">
(=programmation)</t>
    </r>
  </si>
  <si>
    <r>
      <t xml:space="preserve">Phase 4. Abnahme 
</t>
    </r>
    <r>
      <rPr>
        <sz val="16"/>
        <color theme="0"/>
        <rFont val="Arial"/>
        <family val="2"/>
      </rPr>
      <t>(=livraison du bâtiment)</t>
    </r>
  </si>
  <si>
    <r>
      <t xml:space="preserve">Phase 5. Nutzung 
</t>
    </r>
    <r>
      <rPr>
        <sz val="16"/>
        <color theme="0"/>
        <rFont val="Arial"/>
        <family val="2"/>
      </rPr>
      <t>(=utilisation du bâtiment)</t>
    </r>
  </si>
  <si>
    <r>
      <t xml:space="preserve">Phase 1. Projektentwicklung </t>
    </r>
    <r>
      <rPr>
        <sz val="16"/>
        <color theme="0"/>
        <rFont val="Arial"/>
        <family val="2"/>
      </rPr>
      <t>(=programmation)</t>
    </r>
  </si>
  <si>
    <r>
      <t xml:space="preserve">Phase 4. Abnahme </t>
    </r>
    <r>
      <rPr>
        <sz val="16"/>
        <color theme="0"/>
        <rFont val="Arial"/>
        <family val="2"/>
      </rPr>
      <t>(=livraison du bâtiment)</t>
    </r>
  </si>
  <si>
    <r>
      <rPr>
        <b/>
        <sz val="16"/>
        <color theme="0"/>
        <rFont val="Arial"/>
        <family val="2"/>
      </rPr>
      <t xml:space="preserve">Phase 5. Nutzung </t>
    </r>
    <r>
      <rPr>
        <sz val="16"/>
        <color theme="0"/>
        <rFont val="Arial"/>
        <family val="2"/>
      </rPr>
      <t>(=utilisation du bâtiment)</t>
    </r>
  </si>
  <si>
    <r>
      <t>Thema: Biodiversität</t>
    </r>
    <r>
      <rPr>
        <b/>
        <sz val="10"/>
        <color rgb="FF1C2D4B"/>
        <rFont val="Arial"/>
        <family val="2"/>
      </rPr>
      <t xml:space="preserve">
</t>
    </r>
    <r>
      <rPr>
        <sz val="10"/>
        <color rgb="FF1C2D4B"/>
        <rFont val="Arial"/>
        <family val="2"/>
      </rPr>
      <t>Bauelemente: weitere Funktionalitäten  
Beispielprojekt: 
- "Op Heidert", Gemeinde Wiltz</t>
    </r>
  </si>
  <si>
    <t xml:space="preserve">Hinweis: Das Lastenheft (=cahier des charges) vor der Ausschreibung überprüfen um sicherzugehen, dass alle Ziele und Inhalte hier übernommen wurden. </t>
  </si>
  <si>
    <t>Stratégie pour une économie circulaire Luxembourg (2021), MECO &amp; MECB
Feuille de Route Construction Bas
Carbone Luxembourg (2023), MECO &amp; MECB
Environmental Product Declarations 
LIST - Construction Consolisation Centre: https://www.list.lu/en/informatics/project/success/</t>
  </si>
  <si>
    <r>
      <rPr>
        <b/>
        <sz val="11"/>
        <color rgb="FF1C2D4B"/>
        <rFont val="Arial"/>
        <family val="2"/>
      </rPr>
      <t>3.3.5 Vermeidung von Lichtverschmutzung (NP)</t>
    </r>
    <r>
      <rPr>
        <sz val="11"/>
        <color rgb="FF1C2D4B"/>
        <rFont val="Arial"/>
        <family val="2"/>
      </rPr>
      <t xml:space="preserve">
- Bevorzugung einer tierfreundlichen Beleuchtung im Außenbereich (z.B. durch Farbtemperatur, Spektrum mit geringem Blauanteil, Abstrahlwinkel nach unten, Integration von Bewegungsmelder, Schaltuhren zur Programmierung der Zeiten) 
- Beleuchtung entspricht vorzugsweise den Vorgaben der aktuellen Version des Leitfadens „Gutes Licht“ im Außenraum sowie der Publikation </t>
    </r>
    <r>
      <rPr>
        <b/>
        <sz val="11"/>
        <color rgb="FF1C2D4B"/>
        <rFont val="Arial"/>
        <family val="2"/>
      </rPr>
      <t>„</t>
    </r>
    <r>
      <rPr>
        <sz val="11"/>
        <color rgb="FF1C2D4B"/>
        <rFont val="Arial"/>
        <family val="2"/>
      </rPr>
      <t>Pollution lumineuse - préserver l'environnement nocturne pour la biodiversité“</t>
    </r>
  </si>
  <si>
    <t xml:space="preserve">Planung </t>
  </si>
  <si>
    <t>1.2.3 Begrenzung der Bodenversiegelung nicht bebauter Flächen (NP, KA)</t>
  </si>
  <si>
    <t xml:space="preserve">Ziel sollte es sein, eine größtmögliche Vermeidung von
Flächeninanspruchnahme anzustreben und die genutzte Fläche so effizient wie möglich zu nutzen. Dies soll dabei helfen, die Ausdehnung von Bauaktivitäten auf beispielsweise natürliche Lebensräume zu kontrollieren und zu reduzieren. Dies kann dazu beitragen, die Kosten zu senken, den Ressourcenverbrauch zu minimieren und die Umweltauswirkungen von Bauprojekten zu reduzieren. </t>
  </si>
  <si>
    <t>Städte und Dörfer sind zu einem Lebensraum für viele Tierarten geworden, die sich ideal an die städtische Umgebung angepasst haben. Jedoch ist dieser Lebensraum über die Jahre hinweg weniger tierfreundlich geworden. Der Schutz einheimischer Tierarten erfordert spezifische Maßnahmen, um potenzielle Auswirkungen auf die lokale Fauna zu minimieren. Besonders im Kontext von Sanierungsprojekten und der aktuellen Dringlichkeit, die Sanierungsrate zum Schutz des Klimas zu beschleunigen, gewinnt der Schutz bestehender Lebensräume an Bedeutung. Dies liegt daran, dass viele Tierarten standortgebunden sind und über Jahre hinweg am selben Ort leben und sich reproduzieren. Die Beschleunigung der Sanierungsrate stellt somit gleichzeitig eine Herausforderung für den Artenschutz dar, der für das reibungslose Funktionieren der Ökosysteme, die Ernährungssicherheit (z.B. Fledermäude vertilgen Schädlinge, Vögel fressen Heuschrecken) und das Vermeiden von hohen wirtschaftlichen Folgen von entscheidender Bedeutung ist.</t>
  </si>
  <si>
    <r>
      <rPr>
        <b/>
        <sz val="11"/>
        <color rgb="FF1C2D4B"/>
        <rFont val="Arial"/>
        <family val="2"/>
      </rPr>
      <t>3.3.4 Schutz von einheimischen Tierarten und Schaffung neuer Lebensräume (NP)</t>
    </r>
    <r>
      <rPr>
        <sz val="11"/>
        <color rgb="FF1C2D4B"/>
        <rFont val="Arial"/>
        <family val="2"/>
      </rPr>
      <t xml:space="preserve">
- Während der Bauarbeiten: Schutz bestehender Lebensräume (z.B. geschützte Bereiche, Bäume und andere natürliche Elemente), tierfreundliches Abfallmanagement, reduzierte Lärmbelästigung
- Schutz der Insekten/Bestäuber (z.B. durch Insektenhotels, Sandhaufen, Wildbienennisthilfen) 
- Schutz der Vögel (z.B. durch den Erhalt und das Anpflanzen von Bäumen, Anbringen von Nisthilfen bei der Außenmontage oder dem Überhang des Daches bei Neubauten, Verwendung vogelfreundlicher Glasfenster, die Sicherung und Erhalt von Nestern, Installation von Kotbrettern) 
- Schutz der Fledermäuse (z.B. durch Fledermauskästen, fledermausgerechte Gestaltung durch Öffnungen, Schaffung artgerechter Bereiche im Dachstuhl)
- Schutz anderer Arten (z.B. Integration von Trockenmauern für Reptilien) 
- Die Schutzmaßnahmen sollen im Verhältnis zur Gebäudegröße stehen
- Umsetzung von Ausgleichsmaßnahmen, insbesondere bei Sanierungsprojekten, bei denen der Schutz von bestehenden Lebensstätten am Gebäude nicht komplett gewährleistet werden kann</t>
    </r>
  </si>
  <si>
    <r>
      <rPr>
        <b/>
        <sz val="11"/>
        <color rgb="FF1C2D4B"/>
        <rFont val="Arial"/>
        <family val="2"/>
      </rPr>
      <t>3.1.4 Visueller Komfort</t>
    </r>
    <r>
      <rPr>
        <sz val="11"/>
        <color rgb="FF1C2D4B"/>
        <rFont val="Arial"/>
        <family val="2"/>
      </rPr>
      <t xml:space="preserve">
- Maximale Tageslichtverfügbarkeit für Gesamtgebäude und ständige Nutzungsräume sicherstellen (z.B. durch die Ausrichtung des Gebäudes sowie der Fenstern) 
- Sichtverbindung nach Außen gewährleisten
- Sonnen- und Blendschutz vorsehen
- Sichergestellte Qualität des Kunstlichts (Farbe, Stärke, Anpassungsmöglichkeit durch Nutzer, Möglichkeit des Dimmens, Vermeiden von Flimmern)</t>
    </r>
  </si>
  <si>
    <r>
      <rPr>
        <b/>
        <sz val="11"/>
        <color rgb="FF1C2D4B"/>
        <rFont val="Arial"/>
        <family val="2"/>
      </rPr>
      <t>3.3.2 Angepasste Pflanzenselektion (NP, KA)</t>
    </r>
    <r>
      <rPr>
        <sz val="11"/>
        <color rgb="FF1C2D4B"/>
        <rFont val="Arial"/>
        <family val="2"/>
      </rPr>
      <t xml:space="preserve">
- Absprache mit biologischer Station und/oder Naturpaktberater bei Wahl der Pflanzenzusammensetzung
- Verwendung von einheimischen bzw. standortangepassten und bestäuberfreundlichen Pflanzen, nach Möglichkeit Nutzpflanzen und Obstbäume 
- Einbringen von vielseitigen pflanzlichen Strukturelementen
- Verzicht auf exotische und/oder invasive Arten sowie auf Arten ohne biologischen Mehrwert (z.B. Bambus, Kirchlorbeer) 
- Verzicht auf giftige oder allergisierende Pflanzen 
- Die Anpassung an den Klimawandel (z.B. Hitze, Starkregen und Überflutungen, Trockenheit, Sturm, usw.) sollte berücksichtigt werden (z.B. durch die Anpflanzung schattenspendender Baumarten)</t>
    </r>
  </si>
  <si>
    <t xml:space="preserve">De nohaltegen an zirkuläre BauCheck </t>
  </si>
  <si>
    <r>
      <rPr>
        <b/>
        <sz val="11"/>
        <color rgb="FF1C2D4B"/>
        <rFont val="Arial"/>
        <family val="2"/>
      </rPr>
      <t>1.1.1 Bestandserhalt oder Bestandsnutzung (CE)</t>
    </r>
    <r>
      <rPr>
        <sz val="11"/>
        <color rgb="FF1C2D4B"/>
        <rFont val="Arial"/>
        <family val="2"/>
      </rPr>
      <t xml:space="preserve">
- Vor Beginn eines Neubaus wird eine Bestandsanalyse durchgeführt, um zu überprüfen, ob bestehende Gebäude sinnvoll und mit vertretbarem Aufwand umgenutzt, wiederverwendet oder saniert werden können, um einen Neubau zu vermeiden (=Suffizienz)
- Bestehende Gebäude (wo möglich/sinnvoll) maximal erhalten und in Neubauprojekte integrieren (z.B. durch Umbauen, Erweitern) bzw. wesentliche Bestandsbauteile im Projekt einsetzen 
Priorisierung: Gebäude erhalten &gt; Gebäudestruktur erhalten &gt; Bestandsbauteile wiederverwenden
- Im Falle eines Rückbaus werden rückgebaute Elemente oder Materialien idealerweise direkt vor Ort im Projekt wieder eingesetzt (Ausnahme: belastete Elemente oder Materialien)</t>
    </r>
  </si>
  <si>
    <t>Stratégie pour une économie circulaire Luxembourg (2021), MECO &amp; MECB
Article 26 (3) de la loi modifiée du 21 mars 2012 relative aux déchets
Plattform zur Wiederverwendung von Materialien: reuse.lu 
Un guide pour l'identification du
potentiel de réemploi des produits
de construction, Interreg: https://vb.nweurope.eu/media/10130/fr-fcrbe_wpt2_d12_un_guide_pour_lidentification_du_potentiel_de_r%C3%A9emploi_des_produits_de_construction.pdf</t>
  </si>
  <si>
    <r>
      <t>Die Lebenszyklusanalyse (LCA) im Bauwesen ist eine systematische Methode zur Bewertung der Umweltauswirkungen eines Bauwerks über seinen gesamten Lebenszyklus hinweg. Dieser Zyklus umfasst die Phasen der Rohstoffgewinnung, Herstellung, Nutzung, Instandhaltung, Renovierung und Entsorgung. Ziel der Lebenszyklusanalyse im Bauwesen ist es, eine umfassende Perspektive auf die ökologischen Auswirkungen eines Bauprojekts zu gewinnen und potenzielle Verbesserungen bereits in der Planungsphase zu identifizieren. Die Ergebnisse einer Lebenszyklusanalyse helfen Planern, Architekten und Bauherren, nachhaltige Entscheidungen zu treffen, beispielsweise durch die Auswahl umweltfreundlicher Materialien, den effizienten Einsatz von Energie und Ressourcen sowie die Integration von Recycling- und Wiederverwendungskonzepten. Während die LCA eine umfassende Bewertung diverser Umweltaspekte über den gesamten Lebenszyklus ermöglicht, liegt der Fokus bei der CO</t>
    </r>
    <r>
      <rPr>
        <vertAlign val="subscript"/>
        <sz val="10"/>
        <color rgb="FF1C2D4B"/>
        <rFont val="Arial"/>
        <family val="2"/>
      </rPr>
      <t>2</t>
    </r>
    <r>
      <rPr>
        <sz val="10"/>
        <color rgb="FF1C2D4B"/>
        <rFont val="Arial"/>
        <family val="2"/>
      </rPr>
      <t>-Bilanzierung auf den direkt oder indirekt generierten CO</t>
    </r>
    <r>
      <rPr>
        <vertAlign val="subscript"/>
        <sz val="10"/>
        <color rgb="FF1C2D4B"/>
        <rFont val="Arial"/>
        <family val="2"/>
      </rPr>
      <t>2</t>
    </r>
    <r>
      <rPr>
        <sz val="10"/>
        <color rgb="FF1C2D4B"/>
        <rFont val="Arial"/>
        <family val="2"/>
      </rPr>
      <t xml:space="preserve">-Emissionen. 
</t>
    </r>
    <r>
      <rPr>
        <u/>
        <sz val="10"/>
        <color rgb="FF1C2D4B"/>
        <rFont val="Arial"/>
        <family val="2"/>
      </rPr>
      <t xml:space="preserve">Grundprinzipien einer LCA: </t>
    </r>
    <r>
      <rPr>
        <sz val="10"/>
        <color rgb="FF1C2D4B"/>
        <rFont val="Arial"/>
        <family val="2"/>
      </rPr>
      <t xml:space="preserve">
1) In Kreisläufen denken: Darauf abzielen, die Material- und Ressourcenströme in Kreisläufen zu führen (Abfall = Ressource; Gebäude = Bestand);
2) Dichten: Minimierung von Verlusten während des gesamten Lebenszyklus eines Gebäudes durch erhöhte Effizienz und optimale Prävention;
3) Intensivieren: Gebäude renovieren/umnutzen, Materialien und Bauelemente wiederverwenden, Flächen und Volumen optimal nutzen, rückbaubar gestalten;
4) Verringern: Umwelt- und Gesundheitsauswirkungen reduzieren, Ökobilanzen berücksichtigen, Ressourcennutzung optimieren.</t>
    </r>
  </si>
  <si>
    <t xml:space="preserve">Guide pour l’elaboration de l’inventaire des matériaux de construction lors de la deconstruction d’un bâtiment (2018), AEV
Stratégie pour une économie circulaire Luxembourg (2021), MECO &amp; MECB
Article 26 (3) de la loi modifiée du 21 mars 2012 relative aux déchets
Guide de la déconstruction (2022), AEV
Projet de CTG: Déconstruction et démolition, CRTI-B
Registre informatique des matériaux de construction utilisés (en cours)
Checkliste zum reversiblen Design von Gebäuden : https://www.guidebatimentdurable.brussels/check-list-conception-reversible
</t>
  </si>
  <si>
    <t>Guide pour l’elaboration de l’inventaire des matériaux de construction lors de la deconstruction d’un bâtiment (2018), AEV
Stratégie pour une économie circulaire Luxembourg (2021), MECO &amp; MECB
Materialleitfaden: Die umweltverträgliche und gesunde Materialauswahl für den Bau ihres Hauses (2022), Gemeinde Wiltz
Guide de la déconstruction (2022), AEV
Checkliste zum reversiblen Design von Gebäuden:https://www.guidebatimentdurable.brussels/check-list-conception-reversible</t>
  </si>
  <si>
    <t>3.1.8 Mikroklima (KA)</t>
  </si>
  <si>
    <t>Das Mikroklima an einem Gebäude wird maßgeblich durch lokale Gegebenheiten (z.B. Vorhandensein von Vegetation, Lichtverhältnisse, Sonneneinstrahlung) beeinflusst. Durch die Berücksichtigung mikroklimatische Effekte bei der Planung von Gebäuden und öffentlichen Räumen kann ein angenehmes, abwechslungsreiches Klima, das unterschiedlichen individuellen thermischen Bedürfnissen der Nutzer gerecht wird, sichergestellt werden. Dadurch kann sowohl die Lebensqualität* der Bewohner als auch die Nachhaltigkeit (z.B. durch die Anpassung an den Klimawandel) urbaner Umgebungen verbessert werden.
*Steigerung der Lebensqualität beispielsweise durch attraktive und vielseitig nutzbare öffentliche Räume, Förderung des Wohlbefindens und der Gesundheit der Nutzer, das Vermeiden von Wärmeinsel-Effekten.</t>
  </si>
  <si>
    <r>
      <rPr>
        <b/>
        <sz val="11"/>
        <color rgb="FF1C2D4B"/>
        <rFont val="Arial"/>
        <family val="2"/>
      </rPr>
      <t>1.3.4 Nutzung nachwachsender Materialien (CE)</t>
    </r>
    <r>
      <rPr>
        <sz val="11"/>
        <color rgb="FF1C2D4B"/>
        <rFont val="Arial"/>
        <family val="2"/>
      </rPr>
      <t xml:space="preserve">
- Für die Struktur (z.B. Holz)
- Für die Dämmung (z.B. Hanf, Kork, Stroh, Schafwolle, Zellulosefasern, Holzfasern, Miscanthus, Flachs) 
- Für den Innenausbau (z.B. Holzparkett, Naturfaserteppich, Laminat, Kautschukbeläge)
- Für die Innenausstattung  (z.B. Holz und Kork für Möbel, Hanf für Textilien, Schafwolle für Teppiche und Polsterungen)
- Vorzugsweise wird auf Qualitäts- bzw. Nachhaltigkeitslabel geachtet (z.B. FSC und PEFC für Holz aus einer nachhaltigen Forstwirtschaft)</t>
    </r>
  </si>
  <si>
    <t>Stratégie pour une économie circulaire Luxembourg (2021), MECO &amp; MECB
Guide de la construction durable (2010), CRTI-B
Materialleitfaden: Die umweltverträgliche und gesunde Materialauswahl für den Bau ihres Hauses (2022), Gemeinde Wiltz
Healthy Home Experts H2E: h2e.lu
DGNB ENV 1.2
Emicode
Emissionsklassen Frankreich
https://www.naturbaustoff.lu/
Informationsseite zu gesunden Materialien und Zertifizierungen im Bauwesen: https://www.ecohabitation.com/guides/2819/les-materiaux-sains-et-les-certifications/</t>
  </si>
  <si>
    <r>
      <t xml:space="preserve">Referenz und Hilfestellung 
</t>
    </r>
    <r>
      <rPr>
        <sz val="10"/>
        <color rgb="FF1C2D4B"/>
        <rFont val="Arial"/>
        <family val="2"/>
      </rPr>
      <t>(Auswahl an Beispielen)</t>
    </r>
  </si>
  <si>
    <t>Stratégie pour une économie circulaire Luxembourg (2021), MECO &amp; MECB
Besser planen, weniger baggern - Wege zur Vermeidung und Wiederverwertung von Erdaushub bei Bauarbeiten, AEV
Geobloc: https://geobloc.lu/</t>
  </si>
  <si>
    <r>
      <rPr>
        <b/>
        <sz val="11"/>
        <color rgb="FF1C2D4B"/>
        <rFont val="Arial"/>
        <family val="2"/>
      </rPr>
      <t>1.2.1 Vermeidung, Verringerung oder Wiederverwendung von Erdaushub (CE, KA)</t>
    </r>
    <r>
      <rPr>
        <sz val="11"/>
        <color rgb="FF1C2D4B"/>
        <rFont val="Arial"/>
        <family val="2"/>
      </rPr>
      <t xml:space="preserve">
- Verzicht auf Unterkellerung
- Anpassung an die Topografie
- Wiederverwendung des Erdaushubs/des Mutterbodens direkt auf der Baustelle bzw. möglichst lokal/regional, um den Abtransport zur Deponie zu vermeiden
- Durchführung einer in-situ Bodensanierung/-sicherung 
- Behandlung und Wiederverwertung von Erdaushub (z.B. als Lehmziegel)</t>
    </r>
  </si>
  <si>
    <t>Ziel sollte es immer sein, Umweltbelastungen zu begrenzen und Baumaßnahmen auf das Notwendigste zu beschränken. Dementsprechend sollten sich Bauherren zu Beginn jedes Projekts folgende Fragen stellen: 
Ist ein Neubau die Antwort auf die Bedarfsfrage, oder können bereits bestehende Gebäude:
- mit geringem Aufwand umgenutzt, wiederverwendet oder saniert werden?
- wenn möglich und sinnvoll, umgebaut oder erweitert werden?
- Bestandsteile maximal im neuen Projekt wiederverwendet werden?</t>
  </si>
  <si>
    <t>1.2.2 Flächeneffizienz (CE)</t>
  </si>
  <si>
    <t>3.1.2 Thermischer Komfort</t>
  </si>
  <si>
    <t>3.1.3 Akustischer Komfort und Schallschutz</t>
  </si>
  <si>
    <t>3.3.4 Schutz von einheimischen Tierarten und Schaffung neuer Lebensräume (NP)</t>
  </si>
  <si>
    <t xml:space="preserve">1.3.1 Städtebaurechtliche Instrumente 
2.1.1 Vorbildwirkung öffentlicher Gebäude und Infrastruktur 
5.2.5 Klimapakt Check </t>
  </si>
  <si>
    <t xml:space="preserve">1.3.1 Städtebaurechtliche Instrumente 
2.1.1 Vorbildwirkung öffentlicher Gebäude und Infrastruktur 
5.2.5 Klimapakt Check 
Naturpakt </t>
  </si>
  <si>
    <t xml:space="preserve">1.3.1 Städtebaurechtliche Instrumente
2.1.1 Vorbildwirkung öffentlicher Gebäude und Infrastruktur 
5.2.4 Beschaffungswesen 
5.2.5 Klimapakt Check </t>
  </si>
  <si>
    <t xml:space="preserve">1.3.1 Städtebaurechtliche Instrumente
2.1.1 Vorbildwirkung öffentlicher Gebäude und Infrastruktur 
5.2.5 Klimapakt Check </t>
  </si>
  <si>
    <t xml:space="preserve">2.1.1 Vorbildwirkung öffentlicher Gebäude und Infrastruktur 
5.2.5 Klimapakt Check </t>
  </si>
  <si>
    <t xml:space="preserve">Priorität </t>
  </si>
  <si>
    <t>TOTAL</t>
  </si>
  <si>
    <t>Priorität</t>
  </si>
  <si>
    <r>
      <t xml:space="preserve">Umgesetzte Maßnahmen
</t>
    </r>
    <r>
      <rPr>
        <sz val="11"/>
        <color rgb="FF1C2D4B"/>
        <rFont val="Arial"/>
        <family val="2"/>
      </rPr>
      <t>Begründung für Ausnahme</t>
    </r>
  </si>
  <si>
    <t>Einzuhaltende Standards</t>
  </si>
  <si>
    <r>
      <rPr>
        <b/>
        <sz val="11"/>
        <color rgb="FF1C2D4B"/>
        <rFont val="Arial"/>
        <family val="2"/>
      </rPr>
      <t xml:space="preserve">1.2.2 Flächeneffizienz (CE)
</t>
    </r>
    <r>
      <rPr>
        <sz val="11"/>
        <color rgb="FF1C2D4B"/>
        <rFont val="Arial"/>
        <family val="2"/>
      </rPr>
      <t xml:space="preserve">- Nutzung von Baulücken, Brachflächen und Hohlräumen
- Reduzierung der Gebäudegrundfläche auf das Notwendigste (z.B. durch eine vertikale statt horizontale Entwicklung von Bauprojekten, durch eine kompakte Bauweise)
- Beseitigung/Verringerung des Bedarfs an Parkplätzen vor Ort (Link zu 3.2.3 Verkehrsanbindung)
- Integration von Grünflächen direkt in das Bauprojekt, beispielsweise durch vertikale Gärten und  Dachbegrünung (Link zu 3.3.3 Schaffung ökologischer Grünflächen)
</t>
    </r>
    <r>
      <rPr>
        <i/>
        <sz val="11"/>
        <color rgb="FF1C2D4B"/>
        <rFont val="Arial"/>
        <family val="2"/>
      </rPr>
      <t>Link zu 2.4.1 Effiziente und intensive Nutzung der Räumlichkeiten</t>
    </r>
  </si>
  <si>
    <t xml:space="preserve">Projektentwicklung </t>
  </si>
  <si>
    <r>
      <rPr>
        <b/>
        <sz val="11"/>
        <color theme="0"/>
        <rFont val="Arial"/>
        <family val="2"/>
      </rPr>
      <t>Hinweis:</t>
    </r>
    <r>
      <rPr>
        <sz val="11"/>
        <color theme="0"/>
        <rFont val="Arial"/>
        <family val="2"/>
      </rPr>
      <t xml:space="preserve"> Das Lastenheft (=cahier des charges) vor der Ausschreibung überprüfen um sicherzugehen, dass alle Ziele und Inhalte hier auch tatsächlich übernommen wurden. </t>
    </r>
  </si>
  <si>
    <t>Summe</t>
  </si>
  <si>
    <t>Anteil %</t>
  </si>
  <si>
    <r>
      <t xml:space="preserve">TOTAL
</t>
    </r>
    <r>
      <rPr>
        <sz val="8"/>
        <color theme="0"/>
        <rFont val="Arial"/>
        <family val="2"/>
      </rPr>
      <t>in Bezug auf eigene Zielsetzung</t>
    </r>
  </si>
  <si>
    <r>
      <rPr>
        <b/>
        <sz val="12"/>
        <color theme="0"/>
        <rFont val="Arial"/>
        <family val="2"/>
      </rPr>
      <t>TOTAL</t>
    </r>
    <r>
      <rPr>
        <b/>
        <sz val="14"/>
        <color theme="0"/>
        <rFont val="Arial"/>
        <family val="2"/>
      </rPr>
      <t xml:space="preserve">
</t>
    </r>
    <r>
      <rPr>
        <sz val="8"/>
        <color theme="0"/>
        <rFont val="Arial"/>
        <family val="2"/>
      </rPr>
      <t>in Bezug auf maximal umsetzbare Ziele des BauChecks (n=45)</t>
    </r>
  </si>
  <si>
    <t xml:space="preserve">Auswahl an prioritären Zielen </t>
  </si>
  <si>
    <t>Prioritäre Ziele für das Bauprojekt:</t>
  </si>
  <si>
    <r>
      <rPr>
        <b/>
        <sz val="11"/>
        <color rgb="FF1C2D4B"/>
        <rFont val="Arial"/>
        <family val="2"/>
      </rPr>
      <t>1.3.1 Reduzierter bzw. effizienter Materialeinsatz (CE)</t>
    </r>
    <r>
      <rPr>
        <sz val="11"/>
        <color rgb="FF1C2D4B"/>
        <rFont val="Arial"/>
        <family val="2"/>
      </rPr>
      <t xml:space="preserve">
- Reduzierung des Materialeinsatzes auf das statisch Notwendige (z.B. durch eine präzise Planung und Messung, durch das Vermeiden von hohen statischen Reserven, durch „einfaches bauen“)
- Vermeidung von materialintensiven Tief- und Hochbauten (z.B. Untergeschossen)  
- Vermeidung von auskragenden Bauteilen mit hohen statischen Anforderungen
- Verringerung des Materialabfalls durch Vorfertigung der Gebäudestruktur und der Hüllkomponenten außerhalb der Baustelle
- Lieferungen von Materialien, Produkten und Elementen nach präzisem Aufmaß
- Vermeidung von unnötigen Verarbeitungen/Oberflächenbehandlungen beim Innenausbau  
</t>
    </r>
    <r>
      <rPr>
        <i/>
        <sz val="11"/>
        <color rgb="FF1C2D4B"/>
        <rFont val="Arial"/>
        <family val="2"/>
      </rPr>
      <t>Link zu 1.3.2 Wiederverwendung von Materialien, Produkten und Elementen
Link zu 1.3.3 Nutzung recycelter Materialien und/oder Materialien mit hohem Recyclinganteil</t>
    </r>
  </si>
  <si>
    <r>
      <rPr>
        <b/>
        <sz val="11"/>
        <color rgb="FF1C2D4B"/>
        <rFont val="Arial"/>
        <family val="2"/>
      </rPr>
      <t>2.5.1 Dokumentation und Erhalt der Materialinformationen über den gesamten Lebenszyklus (CE)</t>
    </r>
    <r>
      <rPr>
        <sz val="11"/>
        <color rgb="FF1C2D4B"/>
        <rFont val="Arial"/>
        <family val="2"/>
      </rPr>
      <t xml:space="preserve">
- Digitalisierung des Neubaus sowie des Bestands (z.B. mithilfe von BIM), inkl. Aktualisierung der Dokumentation bei Reparaturen, Sanierungs- oder Umbauarbeiten (Article 26 (3) de la loi modifiée du 21 mars 2012 relative aux déchets: obligatorisch für den Bau von Gebäuden von ≥ 3.500 Kubikmetern errichtet nach dem 01.01.2025) 
- Erstellen eines Materialinventars vor Abbruch eines Gebäudes (Article 26 (3) de la loi modifiée du 21 mars 2012 relative aux déchets: obligatorisch für Gebäudes mit einem umbauten Raum von mehr als 1200 Kubikmetern)
- Verwenden eines Materialpasses für jeweilige Bauteile (z.B. PCDS)  
- Konzept „Urban Mining“
</t>
    </r>
    <r>
      <rPr>
        <i/>
        <sz val="11"/>
        <color rgb="FF1C2D4B"/>
        <rFont val="Arial"/>
        <family val="2"/>
      </rPr>
      <t xml:space="preserve">Link zu 2.5.2 Gute Rückbaubarkeit
Link zu 2.5.3 Wiederverwendung </t>
    </r>
  </si>
  <si>
    <r>
      <rPr>
        <b/>
        <sz val="11"/>
        <color rgb="FF1C2D4B"/>
        <rFont val="Arial"/>
        <family val="2"/>
      </rPr>
      <t>3.1.2 Thermischer Komfort</t>
    </r>
    <r>
      <rPr>
        <sz val="11"/>
        <color rgb="FF1C2D4B"/>
        <rFont val="Arial"/>
        <family val="2"/>
      </rPr>
      <t xml:space="preserve">
- Durchführung einer thermischen Simulation für kritische Räume in der Planungsphase und entsprechende Anpassung des Gebäudes bzw. der Gebäudetechnik (z.B. Raumlufttemperatur, Zugluftvermeidung und Luftfeuchtigkeit während Heiz- und Kühlzeit)
- Die prognostizierten Szenarien des Klimawandels werden als Teil der thermischen Simulation berücksichtigt
- Thermischen Komfort im Winter sicherstellen (z.B. durch Temperatur, Raumluftfeuchte, Zugluft) 
- Thermischen Komfort im Sommer sicherstellen (z.B. durch Sonnenschutz, Raumluftfeuchte, Zugluft, Dimensionierung von Verglasungsanteilen)</t>
    </r>
  </si>
  <si>
    <r>
      <rPr>
        <b/>
        <sz val="11"/>
        <color rgb="FF1C2D4B"/>
        <rFont val="Arial"/>
        <family val="2"/>
      </rPr>
      <t>3.1.3 Akustischer Komfort und Schallschutz</t>
    </r>
    <r>
      <rPr>
        <sz val="11"/>
        <color rgb="FF1C2D4B"/>
        <rFont val="Arial"/>
        <family val="2"/>
      </rPr>
      <t xml:space="preserve">
- Frühzeitige Beratung durch qualifizierten Akustiker in der Planungsphase und ggf. Erstellung eines Raumakustikkonzepts
- Planung und Umsetzung einer nutzungsabhängigen Raumakustik der jeweiligen Räume (z.B. besondere Anforderung an die Sprachverständlichkeit oder Lärmminderung)
- Schallschutz im Innenbereich gegenüber Außenlärm sicherstellen (z.B. durch Verkehr, Wohnaktivitäten, technische Anlagen im Außenbereich) 
- Schallschutz im Innenbereich gegenüber haustechnischen Anlagen sicherstellen (z.B. Lüftungssysteme, Frisch- und Abwasserleitungen)
- Berücksichtigung der Raumgestaltung, inklusive der Auswahl von Möbeln und Materialien, um beispielsweise Schall zu absorbieren (z.B. durch die Verwendung weicher Materialien, Vorhänge und Teppiche) </t>
    </r>
  </si>
  <si>
    <r>
      <rPr>
        <b/>
        <sz val="11"/>
        <color rgb="FF1C2D4B"/>
        <rFont val="Arial"/>
        <family val="2"/>
      </rPr>
      <t xml:space="preserve">3.1.6 Einflussnahmemöglichkeit des Nutzers </t>
    </r>
    <r>
      <rPr>
        <sz val="11"/>
        <color rgb="FF1C2D4B"/>
        <rFont val="Arial"/>
        <family val="2"/>
      </rPr>
      <t xml:space="preserve">
- Auf die Beleuchtung
- Auf die Temperatur 
- Auf die Lüftung
- Auf den Sonnen- und Blendschutz
</t>
    </r>
    <r>
      <rPr>
        <i/>
        <sz val="10"/>
        <color rgb="FF1C2D4B"/>
        <rFont val="Arial"/>
        <family val="2"/>
      </rPr>
      <t xml:space="preserve">Anmerkung: Möglicherweise im Konflikt mit der Energieeffizienz des Gebäudes </t>
    </r>
  </si>
  <si>
    <r>
      <rPr>
        <b/>
        <sz val="11"/>
        <color rgb="FF1C2D4B"/>
        <rFont val="Arial"/>
        <family val="2"/>
      </rPr>
      <t>3.2.1 Abstellplätze für Fahrräder (LQ)</t>
    </r>
    <r>
      <rPr>
        <sz val="11"/>
        <color rgb="FF1C2D4B"/>
        <rFont val="Arial"/>
        <family val="2"/>
      </rPr>
      <t xml:space="preserve">
- Vorsehen von (soweit möglich geschlossenen) Abstellplätzen für Fahrräder (z.B. überdacht, in Gebäudenähe oder direkt im Gebäude, direkt zugänglich durch befahrbare Wege/Rampen, beleuchtet, Diebstahlgeschützt)</t>
    </r>
  </si>
  <si>
    <r>
      <rPr>
        <b/>
        <sz val="11"/>
        <color rgb="FF1C2D4B"/>
        <rFont val="Arial"/>
        <family val="2"/>
      </rPr>
      <t>3.2.3 Verkehrsanbindung (LQ)</t>
    </r>
    <r>
      <rPr>
        <sz val="11"/>
        <color rgb="FF1C2D4B"/>
        <rFont val="Arial"/>
        <family val="2"/>
      </rPr>
      <t xml:space="preserve">
- Gute Anbindung und Qualität des ÖPNV (z.B. witterungsgeschützte Haltestellen, Bahnhof, Frequenz)
- Gute Anbindung an vorhandene Fahrradwege
- Gute Anbindung an vorhandene Fußwege  
- Verfügbarkeit von Sharing-Angeboten (z.B. Auto, Fahrrad) in angemessener Anzahl und in unmittelbarer Nähe zum Gebäude 
- Barrierefreiheit der Wege zum Gebäude und ÖPNV-Haltestellen (Link zu 3.1.7 Barrierefreiheit)</t>
    </r>
  </si>
  <si>
    <r>
      <t xml:space="preserve">Phase 3. Ausführungsplanung
</t>
    </r>
    <r>
      <rPr>
        <sz val="16"/>
        <color theme="0"/>
        <rFont val="Arial"/>
        <family val="2"/>
      </rPr>
      <t>(=avant-projet détaillé/APD)</t>
    </r>
  </si>
  <si>
    <r>
      <t xml:space="preserve">Phase 2. Vorplanung / Entwurfsplanung
</t>
    </r>
    <r>
      <rPr>
        <sz val="16"/>
        <color theme="0"/>
        <rFont val="Arial"/>
        <family val="2"/>
      </rPr>
      <t>(=avant-projet sommaire/APS)</t>
    </r>
  </si>
  <si>
    <t>Thematische Verteilung der ausgewählten Maßnahmen</t>
  </si>
  <si>
    <r>
      <t xml:space="preserve">Phase 2. Vorplanung / Entwurfsplanung </t>
    </r>
    <r>
      <rPr>
        <sz val="16"/>
        <color theme="0"/>
        <rFont val="Arial"/>
        <family val="2"/>
      </rPr>
      <t>(=avant-projet sommaire/APS)</t>
    </r>
  </si>
  <si>
    <r>
      <t xml:space="preserve">Phase 3. Ausführungsplanung </t>
    </r>
    <r>
      <rPr>
        <sz val="16"/>
        <color theme="0"/>
        <rFont val="Arial"/>
        <family val="2"/>
      </rPr>
      <t>(=avant-projet détaillé/APD)</t>
    </r>
  </si>
  <si>
    <t>Übersicht der umzusetzenden Maßnahmen</t>
  </si>
  <si>
    <t xml:space="preserve">TOTAL </t>
  </si>
  <si>
    <t>Übersicht der umgesetzten Maßnahmen über die verschiedenen Bauphasen</t>
  </si>
  <si>
    <t>Übersicht der umzusetzenden Maßnahmen über die verschiedenen Bauphasen</t>
  </si>
  <si>
    <t>Detailanalyse der umgesetzten Maßnahmen über die verschiedenen Bauphasen</t>
  </si>
  <si>
    <t>Thematische Verteilung der ausgewählten Maßnahmenüber die verschiedenen Bauphasen</t>
  </si>
  <si>
    <r>
      <rPr>
        <b/>
        <sz val="11"/>
        <color rgb="FF1C2D4B"/>
        <rFont val="Arial"/>
        <family val="2"/>
      </rPr>
      <t>1.2.3 Minimierung der Bodenversiegelung unbebauter Flächen (NP, KA)</t>
    </r>
    <r>
      <rPr>
        <sz val="11"/>
        <color rgb="FF1C2D4B"/>
        <rFont val="Arial"/>
        <family val="2"/>
      </rPr>
      <t xml:space="preserve">
- Vorsehen von unversiegelten Außenanlagen (=Permeabilität) 
- Durchführung einer Entsiegelung 
- Umsetzung von Ausgleichsmaßnahmen, wenn eine unversiegelte Gestaltung der Außenanlagen nicht möglich ist (z.B. Kompensierung andernorts durch begrünte Dachflächen)
</t>
    </r>
    <r>
      <rPr>
        <i/>
        <sz val="11"/>
        <color rgb="FF1C2D4B"/>
        <rFont val="Arial"/>
        <family val="2"/>
      </rPr>
      <t xml:space="preserve">Link zu 1.4.2 Nutzung von Regenwasser </t>
    </r>
  </si>
  <si>
    <r>
      <rPr>
        <b/>
        <sz val="11"/>
        <color rgb="FF1C2D4B"/>
        <rFont val="Arial"/>
        <family val="2"/>
      </rPr>
      <t>1.4.2 Nutzung von Regenwasser (CE)</t>
    </r>
    <r>
      <rPr>
        <sz val="11"/>
        <color rgb="FF1C2D4B"/>
        <rFont val="Arial"/>
        <family val="2"/>
      </rPr>
      <t xml:space="preserve">
- Vorsehen von Regenwasserzisterne zum Sammeln von Regenwasser (für Neubauten)
- Leitung des Regenwassers von der Dachfläche in eine installierte Regenwasseranlage
- Nutzung von Regenwasser zur Gartenbewässerung, für die Toilettenspülung, für Haushaltswaschmaschinen und/oder zur Reinigung im Innen- und Außenbereich
- Vorsehen von Regenwasserversickerungsflächen im Außenbereich (z.B. Möglichkeit der direkten Versickerung, das nicht versickerbare Regenwasser einer Retention zuführen oder direkt in Gewässer leiten)
- Regenwasserrückhaltung durch Kaskadenretention zur Drosselung der Geschwindigkeit und des Volumens bei (starkem) Regen, durch Pufferretentionsbecken, durch offenes Regenwasserkonzept (z.B. Schaffung von Biotopen, Spielplätzen)
- Anschluss des Regenwassers an ein Trennsystem (Regenwasser vs. Schmutzwasser)
</t>
    </r>
    <r>
      <rPr>
        <i/>
        <sz val="11"/>
        <color rgb="FF1C2D4B"/>
        <rFont val="Arial"/>
        <family val="2"/>
      </rPr>
      <t>Link zu 1.2.3 Minimierung der Bodenversiegelung unbebauter Flächen</t>
    </r>
  </si>
  <si>
    <r>
      <rPr>
        <b/>
        <sz val="11"/>
        <color rgb="FF1C2D4B"/>
        <rFont val="Arial"/>
        <family val="2"/>
      </rPr>
      <t xml:space="preserve">3.1.1 Hohe Innenraumluftqualität </t>
    </r>
    <r>
      <rPr>
        <sz val="11"/>
        <color rgb="FF1C2D4B"/>
        <rFont val="Arial"/>
        <family val="2"/>
      </rPr>
      <t xml:space="preserve">
- Einbau angepasster Lüftungsanlagen mit kontinuierlicher Schadstoffabfuhr 
- Überprüfung der Wärmebrücken/Isolierung in der Planung und Ausführung zur Vermeidung von Schimmelrisiken (= mögliche Baufehler)
- Durchführung einer Innenraumluftqualitätsprüfung und -analyse im Anschluss an die Fertigstellung des Gebäudes durch akkreditierte Experten oder Baubiologen 
- Flush-out (=Auslüftung) der Räumlichkeiten vor Erstbezug
- Einregulierung der Lüftungstechnik über mindestens 1 Jahr Regelbetrieb 
- Reduktion der Feinstaubbelastung in Innenräumen durch Geräte (z.B. emissionsarme Kopiergeräte oder separater Druckerraum)
- Verwendung angepasster Pflanzen in den Innenräumen (z.B. zur Veränderung der Raumfeuchte, zur Filterung möglicher Schadstoffe aus der Luft)
</t>
    </r>
    <r>
      <rPr>
        <i/>
        <sz val="11"/>
        <color rgb="FF1C2D4B"/>
        <rFont val="Arial"/>
        <family val="2"/>
      </rPr>
      <t>Link zu 1.3.5 Nutzung gesunder Materialien</t>
    </r>
  </si>
  <si>
    <r>
      <rPr>
        <b/>
        <sz val="11"/>
        <color rgb="FF1C2D4B"/>
        <rFont val="Arial"/>
        <family val="2"/>
      </rPr>
      <t>3.3.1 Integration in das natürliche Landschaftsbild</t>
    </r>
    <r>
      <rPr>
        <sz val="11"/>
        <color rgb="FF1C2D4B"/>
        <rFont val="Arial"/>
        <family val="2"/>
      </rPr>
      <t xml:space="preserve"> </t>
    </r>
    <r>
      <rPr>
        <b/>
        <sz val="11"/>
        <color rgb="FF1C2D4B"/>
        <rFont val="Arial"/>
        <family val="2"/>
      </rPr>
      <t>(NP, KA)</t>
    </r>
    <r>
      <rPr>
        <sz val="11"/>
        <color rgb="FF1C2D4B"/>
        <rFont val="Arial"/>
        <family val="2"/>
      </rPr>
      <t xml:space="preserve">
- Schutz von bestehenden ökologischen Strukturen während der Bauphase (z.B. Gewässer- und Bodenschutz, Biotope, Feuchtgebiete)
- Integration von bestehenden Bäumen und Hecken in das Bauprojekt (z.B. Erhalt von Obstbäumen für „urban farming“, Erhalt natürlicher Lebensräume zum Schutz einheimischer Tierarten)
- Grünflächenvernetzung vorsehen
</t>
    </r>
    <r>
      <rPr>
        <i/>
        <sz val="11"/>
        <color rgb="FF1C2D4B"/>
        <rFont val="Arial"/>
        <family val="2"/>
      </rPr>
      <t xml:space="preserve">Link zu 3.3.3. Schaffung ökologischer Grünflächen
Link zu 3.3.4 Schutz von einheimischen Tierarten und Schaffung neuer Lebensräume </t>
    </r>
  </si>
  <si>
    <r>
      <rPr>
        <b/>
        <sz val="11"/>
        <color rgb="FF1C2D4B"/>
        <rFont val="Arial"/>
        <family val="2"/>
      </rPr>
      <t>1.3.2 Wiederverwendung von Materialien, Produkten und Elementen (CE)</t>
    </r>
    <r>
      <rPr>
        <sz val="11"/>
        <color rgb="FF1C2D4B"/>
        <rFont val="Arial"/>
        <family val="2"/>
      </rPr>
      <t xml:space="preserve">
- Durchführung einer Bestandsaufnahme, um die Verfügbarkeit von Produkten und Elementen, die im Projekt wiederverwendet werden können, sicherzustellen (z.B. durch den Abbau eines anderen Gebäudes, Plattformen wie reuse.lu)
- Für die Struktur (z.B. Balken, Holzplatten, Ziegel)
- Für die Dämmung (z.B. Zellulose, Isolierplatten)
- Für den Innenausbau (z.B. Fußbodenbeläge, Treppen, Fenster, Türen)
- Für die Innenausstattung (z.B. HVAC-Systeme, Möbel, Lampen, Schränke, sonstige Einrichtungselemente)</t>
    </r>
  </si>
  <si>
    <t>TOTAL (n) =</t>
  </si>
  <si>
    <r>
      <t>2.3.3 Planung einer nachhaltigen Nutzung (CE)</t>
    </r>
    <r>
      <rPr>
        <sz val="11"/>
        <color rgb="FF1C2D4B"/>
        <rFont val="Arial"/>
        <family val="2"/>
      </rPr>
      <t xml:space="preserve">
- Bereits in der Planungsphase werden die verschiedenen Aspekte einer nachhaltigen Nutzung berücksichtigt und mitgeplant (z.B. Reinigungsfreundlichkeit, Ressourcenmanagement, Verbrauchsmonitoring) 
- Sensibilisierung der Nutzer und des Personals (z.B. Putzkraft, Gärtner) für zuständige Arbeiten im/am Gebäude
- Verfügbarkeit von technischen Nutzerhandbücher für eine optimale Nutzung durch den Endnutzer (z.B. Beschreibung der teschnischen Installationen sowie deren Steuerung, Nutzung der Flächen, Wartungs- / Instandhaltungsarbeiten, Reinigung)
- Einregulierung der Gebäudetechnik durch Fachleute über mindestens 1 Jahr Regelbetrieb um sicherstellen, dass die verschiedenen Systeme (z.B. Heizungs-, Lüftungs- und Klimasysteme) optimal aufeinander abgestimmt sind und effizient arbeiten</t>
    </r>
    <r>
      <rPr>
        <b/>
        <sz val="11"/>
        <color rgb="FF1C2D4B"/>
        <rFont val="Arial"/>
        <family val="2"/>
      </rPr>
      <t xml:space="preserve">
</t>
    </r>
    <r>
      <rPr>
        <sz val="11"/>
        <color rgb="FF1C2D4B"/>
        <rFont val="Arial"/>
        <family val="2"/>
      </rPr>
      <t>- Putzarbeiten im/am Gebäude leicht ausführbar</t>
    </r>
    <r>
      <rPr>
        <b/>
        <sz val="11"/>
        <color rgb="FF1C2D4B"/>
        <rFont val="Arial"/>
        <family val="2"/>
      </rPr>
      <t xml:space="preserve"> </t>
    </r>
    <r>
      <rPr>
        <sz val="11"/>
        <color rgb="FF1C2D4B"/>
        <rFont val="Arial"/>
        <family val="2"/>
      </rPr>
      <t>durch eine vorab Betrachtung der Kosten und Umsetzbarkeit (z.B. Reinigungskonzept, durch Zugänglichkeit, pflegeleichte Materialauswahl, leicht zugängliche Schächte und Filter, Vermeidung von zu vielen Knicken und Winkeln in den Rohren)</t>
    </r>
    <r>
      <rPr>
        <b/>
        <sz val="11"/>
        <color rgb="FF1C2D4B"/>
        <rFont val="Arial"/>
        <family val="2"/>
      </rPr>
      <t xml:space="preserve">
</t>
    </r>
    <r>
      <rPr>
        <sz val="11"/>
        <color rgb="FF1C2D4B"/>
        <rFont val="Arial"/>
        <family val="2"/>
      </rPr>
      <t xml:space="preserve">- Flächenvorbehalt für das Ressourcenmanagement (Abfalltrennung) in der Nutzungsphase vorsehen (mind. für 5 Hauptarten: Bio, Papier, Valorlux, Glas, Restmüll)
- Ressourcenmanagement in den Gebäuden entsprechend SuperDreckskëscht fir Betriber 
</t>
    </r>
    <r>
      <rPr>
        <i/>
        <sz val="11"/>
        <color rgb="FF1C2D4B"/>
        <rFont val="Arial"/>
        <family val="2"/>
      </rPr>
      <t>Link zu 1.4.1 Effiziente Nutzung von Wasser 
Link zu 1.5.1 Energieeffizienz</t>
    </r>
    <r>
      <rPr>
        <sz val="11"/>
        <color rgb="FF1C2D4B"/>
        <rFont val="Arial"/>
        <family val="2"/>
      </rPr>
      <t xml:space="preserve">
</t>
    </r>
    <r>
      <rPr>
        <i/>
        <sz val="11"/>
        <color rgb="FF1C2D4B"/>
        <rFont val="Arial"/>
        <family val="2"/>
      </rPr>
      <t>Link zu 2.4.1. Effiziente und intensive Nutzung der Räumlichkeiten</t>
    </r>
  </si>
  <si>
    <r>
      <rPr>
        <b/>
        <sz val="11"/>
        <color rgb="FF1C2D4B"/>
        <rFont val="Arial"/>
        <family val="2"/>
      </rPr>
      <t>1.4.1 Effiziente Nutzung von Wasser (CE)</t>
    </r>
    <r>
      <rPr>
        <sz val="11"/>
        <color rgb="FF1C2D4B"/>
        <rFont val="Arial"/>
        <family val="2"/>
      </rPr>
      <t xml:space="preserve">
- Vorsehen von wassersparenden Sanitärsystemen (z.B. Toilettenspülung mit eingebauten Durchflussbegrenzer, Spülkästen mit geringem Volumen, wasserlose Urinale)
- Erkennung und Vermeidung von Wasserlecks (mind. an Haupteinspeisung)
- Nutzung wassersparender Armaturen (z.B. für Wasserhahn, Toilette, Dusche)
- Smartes Verbrauchsmonitoring  vorsehen und umsetzen (z.B. durch Monitoringkonzept, Wasserzähler, Messsysteme mit Zuordnung des Verbrauchs zum Endverbrauch, Unterzähler für Bereiche mit hoher oder variabler Last) 
- Beschaffung von wassersparenden Geräten (z.B. Geschirrspülmaschinen, Waschmaschinen)</t>
    </r>
  </si>
  <si>
    <r>
      <rPr>
        <b/>
        <sz val="11"/>
        <color rgb="FF1C2D4B"/>
        <rFont val="Arial"/>
        <family val="2"/>
      </rPr>
      <t>1.3.5 Nutzung gesunder Materialien (CE)</t>
    </r>
    <r>
      <rPr>
        <sz val="11"/>
        <color rgb="FF1C2D4B"/>
        <rFont val="Arial"/>
        <family val="2"/>
      </rPr>
      <t xml:space="preserve">
- Bereits in der Planungsphase wird bei der Auswahl von gesunden Materialien (= emissionsarm und schadstofffrei) auf eine Beratung durch akkreditierte Experten oder Baubiologen zurück gegriffen (z.B. Healthy Home Experts H</t>
    </r>
    <r>
      <rPr>
        <vertAlign val="superscript"/>
        <sz val="11"/>
        <color rgb="FF1C2D4B"/>
        <rFont val="Arial"/>
        <family val="2"/>
      </rPr>
      <t>2</t>
    </r>
    <r>
      <rPr>
        <sz val="11"/>
        <color rgb="FF1C2D4B"/>
        <rFont val="Arial"/>
        <family val="2"/>
      </rPr>
      <t>E)
- Für die Struktur (z.B. Vermeidung folgender Aspekte: Einfärben von Beton, Schwermetalle sowie Beschichtungen von Metallen, PU-Schaum(platten), Schadstoffe und Altlasten im Bestand/aus einem Rückbau)
- Für die Dämmung (z.B. chemisch unbehandelte natürliche Materialien wie Flachsfasern, Hanffasern, Schafwolle)
- Für den Innenausbau (z.B bei Farben, Lacken, Kleber, Beschichtungen und Behandlungen wird insbesondere auf die Vermeidung folgender Stoffe geachtet: VOC, SVOC, Weichmacher, Flammschutzmittel, Schwermetalle)
- Für die Wände und Decken (z.B.Kalk- oder Lehmputz, Gipsputz, mineralischer Anstrich, Raufasertapeten)
- Für den Bodenverlag (z.B. Massivholz, Naturfaserteppich oder mineralisch)
- Für Oberflächenbehandlungen (z.B. Öl oder Wachs)
- Für die Innenausstattung
- Vorzugsweise wird auf Nachhaltigkeitslabel oder Vorgaben etablierter Zertifizierungssysteme geachtet (z.B. Blauer Engel, DGNB ENV 1.2, Emicode, Emissionsklassen Frankreich)</t>
    </r>
  </si>
  <si>
    <r>
      <rPr>
        <b/>
        <sz val="11"/>
        <color rgb="FF1C2D4B"/>
        <rFont val="Arial"/>
        <family val="2"/>
      </rPr>
      <t>1.3.7 Sicherstellung einer hohen Recyclingfähigkeit (CE)</t>
    </r>
    <r>
      <rPr>
        <sz val="11"/>
        <color rgb="FF1C2D4B"/>
        <rFont val="Arial"/>
        <family val="2"/>
      </rPr>
      <t xml:space="preserve">
- Vermeidung von Materialvielfalt, Materialmischung und/oder Materialschichtung 
- Vermeidung von Schad- und Risikostoffen, die eine spätere Recyclingfähigkeit beeinträchtigen könnten 
- Trennbarkeit von Materialien sicherstellen (z.B. Grundstoffe &gt; Verbundstoffe) 
- Kennzeichnung und Dokumentation von Materialien (z.B. Kennzeichnung von Kunststoffteilen, Environmental Product Declarations, Materialpässe)
- Bauschaum wird durch anderes Material ersetzt (z. B. Spritzkork, Rundprofile aus Polyethylen)
</t>
    </r>
    <r>
      <rPr>
        <i/>
        <sz val="11"/>
        <color rgb="FF1C2D4B"/>
        <rFont val="Arial"/>
        <family val="2"/>
      </rPr>
      <t>Link zu 2.5.1 Dokumentation und Erhalt der Materialinformationen über den gesamten Lebenszyklus</t>
    </r>
  </si>
  <si>
    <r>
      <t>2.1.1 Verringerung der Umweltauswirkung/CO</t>
    </r>
    <r>
      <rPr>
        <b/>
        <vertAlign val="subscript"/>
        <sz val="11"/>
        <color rgb="FF1C2D4B"/>
        <rFont val="Arial"/>
        <family val="2"/>
      </rPr>
      <t>2</t>
    </r>
    <r>
      <rPr>
        <b/>
        <sz val="11"/>
        <color rgb="FF1C2D4B"/>
        <rFont val="Arial"/>
        <family val="2"/>
      </rPr>
      <t xml:space="preserve">-Emissionen über den gesamten Lebenszyklus (CE)
</t>
    </r>
    <r>
      <rPr>
        <sz val="11"/>
        <color rgb="FF1C2D4B"/>
        <rFont val="Arial"/>
        <family val="2"/>
      </rPr>
      <t>- Lebenszyklusanalyse (LCA) oder CO₂-Bilanzierung wird angefertigt und Erkenntnisse fließen in die weitere Planung ein, um Umweltauswirkungen/CO</t>
    </r>
    <r>
      <rPr>
        <vertAlign val="subscript"/>
        <sz val="11"/>
        <color rgb="FF1C2D4B"/>
        <rFont val="Arial"/>
        <family val="2"/>
      </rPr>
      <t>2</t>
    </r>
    <r>
      <rPr>
        <sz val="11"/>
        <color rgb="FF1C2D4B"/>
        <rFont val="Arial"/>
        <family val="2"/>
      </rPr>
      <t>-Emissionen des Gebäudes über den gesamten Lebenszyklus (Ressourcegewinnung, Transport, Herstellung, Rückbau, usw.) auf ein Minimum zu reduzieren
- Nutzung CO</t>
    </r>
    <r>
      <rPr>
        <vertAlign val="subscript"/>
        <sz val="11"/>
        <color rgb="FF1C2D4B"/>
        <rFont val="Arial"/>
        <family val="2"/>
      </rPr>
      <t>2</t>
    </r>
    <r>
      <rPr>
        <sz val="11"/>
        <color rgb="FF1C2D4B"/>
        <rFont val="Arial"/>
        <family val="2"/>
      </rPr>
      <t>-reduzierter Materialien (z.B. Erhalt der Informationen aus Umweltproduktdeklarationen)
- Reduzierung der CO</t>
    </r>
    <r>
      <rPr>
        <vertAlign val="subscript"/>
        <sz val="11"/>
        <color rgb="FF1C2D4B"/>
        <rFont val="Arial"/>
        <family val="2"/>
      </rPr>
      <t>2</t>
    </r>
    <r>
      <rPr>
        <sz val="11"/>
        <color rgb="FF1C2D4B"/>
        <rFont val="Arial"/>
        <family val="2"/>
      </rPr>
      <t xml:space="preserve">-Emissionen durch effiziente Logistik, beispielsweise durch „Construction Consolidation Centres“ 
</t>
    </r>
    <r>
      <rPr>
        <i/>
        <sz val="11"/>
        <color rgb="FF1C2D4B"/>
        <rFont val="Arial"/>
        <family val="2"/>
      </rPr>
      <t>Link zu 1.3.1 Reduzierter bzw. effizienter Materialansatz
Link zu 1.3.2 Wiederverwendung von Materialien, Produkten und Elementen
Link zu 1.3.3 Nutzung recycelter Materialien und/oder Materialien mit hohem Recyclinganteil
Link zu 1.3.4 Nutzung nachwachsender Materialien
Link zu 1.3.8 Lokalität bzw. Regionalität
Link zu 1.5.1 Energieeffizienz
Link zu 1.5.2 Herstellung und Nutzung erneuerbarer Energie
Link zu 2.3.1 Langlebigkeit der Ausstattung</t>
    </r>
  </si>
  <si>
    <r>
      <rPr>
        <b/>
        <sz val="11"/>
        <color rgb="FF1C2D4B"/>
        <rFont val="Arial"/>
        <family val="2"/>
      </rPr>
      <t xml:space="preserve">1.5.1 Energieeffizienz  </t>
    </r>
    <r>
      <rPr>
        <sz val="11"/>
        <color rgb="FF1C2D4B"/>
        <rFont val="Arial"/>
        <family val="2"/>
      </rPr>
      <t xml:space="preserve">
- Gebäude entspricht mindestens nationaler Bauvorschrift der Energieeffizienzklasse AAA - Nearly Zero Energy Building (Anforderung für Baustandards: besser als nationale Anforderung)
- Reduzierung des Primärenergiebedarfs durch eine angepasste Architektur (z.B. günstige Orientierung und Kompaktheit des Gebäudes, Anteil der Fensterfläche, passives Heizen und Kühlen, natürliche Lüftung)
- Reduzierung des Primärenergiebedarfs durch eine reduzierte Gebäudetechnik (z.B. optimierter/reduzierter Einsatz von Gebäudetechnik durch einfaches Bauen und Low-Tech Konzepte, Vermeidung von Klimatisierung durch das Nutzen von Free-Cooling)
- Energieeffiziente Beleuchtung im Innen- und Außenbereich (z.B. in LED mit Möglichkeit zur Dimmung, wenn sinnvoll, mit Bewegungsmeldern, automatische Steuerung, um den Betrieb bei Tageslicht/Nichtbedarf zu verhindern)
- Smartes Verbrauchsmonitoring  vorsehen und umsetzen (z.B. durch Monitoringkonzept, Energiezähler, Messsysteme mit Zuordnung des Verbrauchs zum Endverbrauch, Unterzähler für Bereiche mit hoher oder variabler Last) 
- Beschaffung von energieeffizienter Ausstattung und Geräten (z.B. Bürogeräte, Haushaltsmaschinen)
- Dienstleistungen dem Produkt bevorzugen (z.B. Product-as-a-Sercive für Beleuchtung)</t>
    </r>
  </si>
  <si>
    <r>
      <rPr>
        <b/>
        <sz val="11"/>
        <color rgb="FF1C2D4B"/>
        <rFont val="Arial"/>
        <family val="2"/>
      </rPr>
      <t>1.3.6 Sicherstellung einer hohen Wiederverwendungsfähigkeit (CE)</t>
    </r>
    <r>
      <rPr>
        <sz val="11"/>
        <color rgb="FF1C2D4B"/>
        <rFont val="Arial"/>
        <family val="2"/>
      </rPr>
      <t xml:space="preserve">
- Bereits in der initialen Ausschreibung einen selektiven Ausbau/Rückbau von gebrauchstauglichen Bauteilen für eine spätere Sekundärnutzung vorsehen
- Verwendung modularer Komponenten und Vorfertigungen
- Trennbarkeit von Struktur, Gebäudehülle und Innenausbau sicherstellen
- Bevorzugung von reversiblen Fixierungen (z.B. Verzicht auf Klebstoffe und Bevorzugung von mechanischen Befestigungen wie beispielsweise Schrauben/Klips)
- Standardmaße bei Produkten bevorzugen (z.B. für Türen und Fenster)
- Im direkten Umgang mit Herstellern: Lieferungen werden nach präzisem Aufmaß geliefert und Rücknahmesysteme für ungenutzte oder defekte Materialien garantiert
</t>
    </r>
    <r>
      <rPr>
        <i/>
        <sz val="11"/>
        <color rgb="FF1C2D4B"/>
        <rFont val="Arial"/>
        <family val="2"/>
      </rPr>
      <t>Link zu 2.2.1 Flexibilität und Umnutzungsfähigkeit der Gebäude</t>
    </r>
  </si>
  <si>
    <r>
      <rPr>
        <b/>
        <sz val="11"/>
        <color rgb="FF1C2D4B"/>
        <rFont val="Arial"/>
        <family val="2"/>
      </rPr>
      <t>2.2.1 Flexibilität und Umnutzungsfähigkeit der Gebäude (CE)</t>
    </r>
    <r>
      <rPr>
        <sz val="11"/>
        <color rgb="FF1C2D4B"/>
        <rFont val="Arial"/>
        <family val="2"/>
      </rPr>
      <t xml:space="preserve">
- Erstellung einer ausführlichen Beschreibung wie das Gebäude später umgenutzt bzw. umgebaut werden kann
- Modulare Bauweise, insbesondere für Gebäude, die häufig angepasst werden müssen, da sie ohne umfassende Umbaumaßnahmen erweitert, verkleinert oder umstrukturiert werden können 
- Gebäude wird statisch so geplant, dass die Aufstockung einer zusätzlichen Etage zur Erweiterung möglich ist
- Sicherstellung einer ausreichenden Raumhöhe und Gebäudetiefe um eine zukünftige Nutzungsänderung ermöglichen zu können 
- Vertikalen Zugang prüfen und sicherstellen (z.B. Anzahl der Gebäudezugänge, Erschließungskerne) um eine zukünftige Aufteilung einer Etage ermöglichen zu können 
- Im Grundriss Sanitäranlagen bzw. Anschlüsse zum Nachrüsten vorsehen
- Vermeidung von tragenden Trennwänden bzw. eine Möglichkeit vorsehen, diese in jeder Fassadenachse ohne Eingriff in den Boden oder die Decke zu installieren (=verschiebbar/veränderbar)
- Anpassungsmöglichkeit der technischen Gebäudeausrüstung vorsehen (z.B. durch Verteilersysteme, Anschlüsse für Belüftung, Kühlung und/oder Heizen)
</t>
    </r>
    <r>
      <rPr>
        <i/>
        <sz val="11"/>
        <color rgb="FF1C2D4B"/>
        <rFont val="Arial"/>
        <family val="2"/>
      </rPr>
      <t xml:space="preserve">Link zu 1.3.6 Sicherstellung einer hohen Wiederverwendungsfähigkeit </t>
    </r>
  </si>
  <si>
    <r>
      <t xml:space="preserve">2.3.2 Instandhaltung des Gebäudes (CE)
</t>
    </r>
    <r>
      <rPr>
        <sz val="11"/>
        <color rgb="FF1C2D4B"/>
        <rFont val="Arial"/>
        <family val="2"/>
      </rPr>
      <t>- Verfügbarkeit von ausführlich dokumentierten Wartungsanleitungen (z.B. „dossier adapté à l'ouvrage" (DAO), „As-Built-Dossier“) 
- Schulung der Gebäudeverantwortlichen (z.B. durch Installationsfirma) und/oder Abschluss von Wartungsverträgen 
- Zugänglichkeit der technischen Anlagen (z.B. durch überbreite Türen in Technikräumen, abgehangene Decken) 
- Unterhaltsarbeiten am Gebäude leicht ausführbar (z.B. durch Zugang zu Räumlichkeiten und Elementen, Fenster- und Fassadenreinigung)
- Betrachtung der Reparaturfähigkeit, der Verfügbarkeit von Ersatzteilen, der Austauschmöglichkeit von Einzelteilen sowie der Lebensdauer von technischen Anlagen und Bauteilen (z.B. Austauschmöglichkeit einzelner Teppichfliesen in Büros, Deckenabhängungen, kleinteilig ersetzbare Fassadenteile in gefährdeten Bereichen wie Tiefgaragen)</t>
    </r>
    <r>
      <rPr>
        <b/>
        <sz val="11"/>
        <color rgb="FF1C2D4B"/>
        <rFont val="Arial"/>
        <family val="2"/>
      </rPr>
      <t xml:space="preserve">
</t>
    </r>
    <r>
      <rPr>
        <i/>
        <sz val="11"/>
        <color rgb="FF1C2D4B"/>
        <rFont val="Arial"/>
        <family val="2"/>
      </rPr>
      <t>Link zu 2.3.3 Planung einer nachhaltigen Nutzung</t>
    </r>
  </si>
  <si>
    <r>
      <rPr>
        <b/>
        <sz val="11"/>
        <color rgb="FF1C2D4B"/>
        <rFont val="Arial"/>
        <family val="2"/>
      </rPr>
      <t xml:space="preserve">3.3.3 Schaffung ökologischer Grünflächen (NP, KA)
</t>
    </r>
    <r>
      <rPr>
        <sz val="11"/>
        <color rgb="FF1C2D4B"/>
        <rFont val="Arial"/>
        <family val="2"/>
      </rPr>
      <t>- Erstellung eines Grünflächenkonzeptes unter Berücksichtigung der folgenden Maßnahmen
- Dachbegrünung (z.B. Begrünung von Flachdächern, auch unter PV Anlagen)
- Fassadenbegrünung (z.B. mindestens an einer Fassadenseite vorsehen, bodengebundene und/oder wandgebundene Systeme) 
- Begrünung der Stellplätze vorsehen (Versiegelungsrate max. 60%) 
- Angelegte Mauern im Außenbereich sind entweder Naturstein- oder Trockenmauern (wo technisch möglich)
- Außenflächen für Gemeinschaftsgärten/„urban farming“ nutzen und auf Steingärten verzichten 
- Pflege: extensive Bewirtschaftung der Grünflächen (z.B. kein Einsatz von Düngern oder Pestiziden, Förderung von artenreichen Blumenwiesen, Wild- oder Zierstaudenbeete, Wechselmahd)
- Fachgerechte Ableitung des Oberflächenwassers der versiegelten Außenflächen auf unversiegelte Flächen (Muldenrigolen, Baumscheiben, Versickerungsflächen)</t>
    </r>
  </si>
  <si>
    <r>
      <rPr>
        <b/>
        <sz val="11"/>
        <color rgb="FF1C2D4B"/>
        <rFont val="Arial"/>
        <family val="2"/>
      </rPr>
      <t xml:space="preserve">3.1.6 Einflussnahmemöglichkeit des Nutzers </t>
    </r>
    <r>
      <rPr>
        <sz val="11"/>
        <color rgb="FF1C2D4B"/>
        <rFont val="Arial"/>
        <family val="2"/>
      </rPr>
      <t xml:space="preserve">
- Auf die Beleuchtung
- Auf die Temperatur 
- Auf die Lüftung
- Auf den Sonnen- und Blendschutz
</t>
    </r>
    <r>
      <rPr>
        <i/>
        <sz val="10"/>
        <color rgb="FF1C2D4B"/>
        <rFont val="Arial"/>
        <family val="2"/>
      </rPr>
      <t xml:space="preserve">Anmerkung: Möglicherweise im Konflikt mit 1.5.1 Energieeffizienz   </t>
    </r>
  </si>
  <si>
    <r>
      <rPr>
        <b/>
        <sz val="11"/>
        <color rgb="FF1C2D4B"/>
        <rFont val="Arial"/>
        <family val="2"/>
      </rPr>
      <t>1.3.3 Nutzung recycelter Materialien und/oder Materialien mit hohem Recyclinganteil (CE)</t>
    </r>
    <r>
      <rPr>
        <sz val="11"/>
        <color rgb="FF1C2D4B"/>
        <rFont val="Arial"/>
        <family val="2"/>
      </rPr>
      <t xml:space="preserve">
- Für das Fundament (z.B. Beton)
- Für die Struktur (z.B. Holz, Stahl, Beton)
- Für die Dämmung (z.B. Zellulose, Dämmfilz)
- Für den Innenausbau (z.B. Fußbodenbeläge)
- Für die Innenausstattung (z.B. Möbel)
</t>
    </r>
    <r>
      <rPr>
        <i/>
        <sz val="11"/>
        <color rgb="FF1C2D4B"/>
        <rFont val="Arial"/>
        <family val="2"/>
      </rPr>
      <t>Anmerkung: Möglicherweise im Konflikt mit 1.3.5 Nutzung gesunder Materialien</t>
    </r>
  </si>
  <si>
    <r>
      <rPr>
        <b/>
        <sz val="11"/>
        <color rgb="FF1C2D4B"/>
        <rFont val="Arial"/>
        <family val="2"/>
      </rPr>
      <t>1.5.2 Herstellung und Nutzung erneuerbarer Energien</t>
    </r>
    <r>
      <rPr>
        <sz val="11"/>
        <color rgb="FF1C2D4B"/>
        <rFont val="Arial"/>
        <family val="2"/>
      </rPr>
      <t xml:space="preserve">
- Photovoltaik-Anlagen (z.B. an Flachdächern und Fassaden) zur Stromerzeugung anbringen und nutzen
- Nutzung von Geothermie durch die Installation einer Wärmepumpe zum Heizen und Kühlen (z.B. Luft-Wasser-Wärmepumpe, Erd-Wärmepumpe)
- Integration der Energieinfrastruktur in das Quartier/die direkte Umgebung (z.B. Anschluss an das bestehende Wärmenetz)
- Nutzung von 100% grünem Strom anstreben (z.B. über die eigene Herstellung und/oder den Einkauf)
- Analyse durchführen, um zu überprüfen, ob Energiespeichersysteme (z.B. Batterien) für das Projekt sinnvoll sind (z.B. für Gebäude, die Abends/Nachts genutzt werden) und ggf. in die weitere Planung integrieren</t>
    </r>
  </si>
  <si>
    <r>
      <rPr>
        <b/>
        <sz val="11"/>
        <color rgb="FF1C2D4B"/>
        <rFont val="Arial"/>
        <family val="2"/>
      </rPr>
      <t>3.1.8 Mikroklima (KA)</t>
    </r>
    <r>
      <rPr>
        <sz val="11"/>
        <color rgb="FF1C2D4B"/>
        <rFont val="Arial"/>
        <family val="2"/>
      </rPr>
      <t xml:space="preserve">
- Analyse des Umweltrisikos (z.B. Hochwasser, Erdrutsch/Bodensenkung, Sturm) für den betreffenden Standort zu Beginn der Planungsphase und Ergebnisse fließen in die weitere Planung ein
- Sicherstellung eines Basiskomforts über das ganz Jahr hinweg (z.B. durch genug Sonne, Schutz vor kalten Winden und Regen im Winter, Sonnenschutz und Schutz vor Überhitzung im Sommer, Luftqualität)
- Schaffung von Sonnen- und Wärmeschutz im Außenbereich (z.B. durch Parkanlagen, Bäume, Gründach, starre oder adaptive/flexible Verschattungssysteme)
- Frischluftschneisen zur Verbesserung der Luftqualität sowie zur thermischen Regulation
- Natürliche Abkühlung durch offene Gewässer (Steh- und Fließgewässer)
- Einsatz heller und reflektierender Oberflächen für Dächer, Fassaden, Straßen und Parkplätze, um die Wärmebilanz zu verbessern</t>
    </r>
  </si>
  <si>
    <t>Die Dokumentation und der Erhalt der Materialinformationen über den gesamten Lebenszyklus des Gebäudes sowie der einzelnen Komponenten tragen zu einem generellen Werterhalt bei, indem sie die Grundlage für eine effiziente Wiederverwendung und das Recycling schaffen. 
Das Abfallgesetz gibt in diesem Kontext Folgendes vor:
- Obligatorische Erstellung eines Inventars, das die verschiedenen Materialien identifiziert, die in dem rückzubauenden Bauwerk verwendet wurden (vom Bauherr für Gebäude &gt; 1200 Kubikmeter und mit einem Abfallaufkommen von mindestens 100 Kubikmetern; von einer zugelassenen Stelle für ein bebautes Volumen ≥ 3.500 Kubikmetern);
- Obligatorische Erstellung eines computergestützten Registers der verschiedenen verwendeten Materialien mit Angabe ihres Standorts (für Gebäude ≥ 3500 Kubikmeter und deren Baugenehmigung nach dem 1. Januar 2025 erteilt wurde).</t>
  </si>
  <si>
    <r>
      <rPr>
        <b/>
        <sz val="11"/>
        <color rgb="FF1C2D4B"/>
        <rFont val="Arial"/>
        <family val="2"/>
      </rPr>
      <t>2.5.1 Dokumentation und Erhalt der Materialinformationen über den gesamten Lebenszyklus (CE)</t>
    </r>
    <r>
      <rPr>
        <sz val="11"/>
        <color rgb="FF1C2D4B"/>
        <rFont val="Arial"/>
        <family val="2"/>
      </rPr>
      <t xml:space="preserve">
- Digitalisierung des Neubaus sowie des Bestands (z.B. mithilfe von BIM), inkl. Aktualisierung der Dokumentation bei Reparaturen, Sanierungs- oder Umbauarbeiten (Article 26 (3) de la loi modifiée du 21 mars 2012 relative aux déchets: obligatorisch für den Bau von Gebäuden von ≥ 3.500 Kubikmetern errichtet nach dem 01.01.2025) 
- Erstellen eines Materialinventars vor Abbruch eines Gebäudes (Article 26 (3) de la loi modifiée du 21 mars 2012 relative aux déchets: obligatorisch für Gebäude mit einem umbauten Raum von mehr als 1200 Kubikmetern und mit einem Abfallaufkommen von mindestens 100 Kubikmetern)
- Verwenden eines Materialpasses für jeweilige Bauteile (z.B. PCDS)  
- Konzept „Urban Mining“
</t>
    </r>
    <r>
      <rPr>
        <i/>
        <sz val="11"/>
        <color rgb="FF1C2D4B"/>
        <rFont val="Arial"/>
        <family val="2"/>
      </rPr>
      <t xml:space="preserve">Link zu 2.5.2 Gute Rückbaubarkeit
Link zu 2.5.3 Wiederverwendung </t>
    </r>
  </si>
  <si>
    <r>
      <rPr>
        <b/>
        <sz val="16"/>
        <color rgb="FF1C2D4B"/>
        <rFont val="Arial"/>
        <family val="2"/>
      </rPr>
      <t xml:space="preserve">
Projektbeschreibung</t>
    </r>
    <r>
      <rPr>
        <b/>
        <sz val="12"/>
        <color rgb="FF1C2D4B"/>
        <rFont val="Arial"/>
        <family val="2"/>
      </rPr>
      <t xml:space="preserve">
</t>
    </r>
    <r>
      <rPr>
        <sz val="12"/>
        <color rgb="FF1C2D4B"/>
        <rFont val="Arial"/>
        <family val="2"/>
      </rPr>
      <t xml:space="preserve">
Die Art und Weise wie Gebäude geplant, gebaut und genutzt werden hat einen großen direkten sowie indirekten Einfluss auf unsere Umwelt. Umso wichtiger ist eine frühzeitige und sorgfältige Planung, in der die Themen der Nachhaltigkeit sowie Kreislauffähigkeit von Anfang an mit gedacht und umgesetzt werden. 
Der vorliegende BauCheck für nachhaltige und zirkuläre Gebäude wurde im Rahmen des Klimapaktes entwickelt und soll Gemeinden dabei helfen, Nachhaltigkeitsziele bei anstehenden Bauprojekten (Neubau, Sanierung) zu definieren und deren Umsetzung auch über die Planungs- sowie Bauphase zu überwachen. Die thematischen Schwerpunkte sowie die Anzahl der Ziele kann die Gemeinde auf Basis ihres Bedarfs, ihrer Ambition sowie der projektspezifischen/ vorhandenen Möglichkeiten jeweils selbst bestimmen. Der BauCheck ist kein Bewertungssystem, sondern vielmehr eine gemeindeinterne Umsetzungshilfe, welche bei der initialen Entscheidungsfindung sowie der kommunalen Projektüberwachung und -Evaluation unterstützt. 
</t>
    </r>
    <r>
      <rPr>
        <i/>
        <sz val="12"/>
        <color rgb="FF1C2D4B"/>
        <rFont val="Arial"/>
        <family val="2"/>
      </rPr>
      <t xml:space="preserve">
</t>
    </r>
    <r>
      <rPr>
        <sz val="12"/>
        <color rgb="FF1C2D4B"/>
        <rFont val="Arial"/>
        <family val="2"/>
      </rPr>
      <t xml:space="preserve">Der BauCheck enthält insgesamt 45 Zielsetzungen, verteilt auf unterschiedlichste Themen der Nachhaltigkeit (siehe Grafik) und im direkten Zusammenhang mit Klimapakt- und Naturpaktmaßnahmen. In Bezug auf das zirkuläre Bauen gibt es konkret 25 Ziele, welche im Dokument jeweils mit einem (CE) gekennzeichnet sind und insbesondere in den beiden Kapiteln „1. Schonender Umgang mit Ressourcen“ sowie „2. Wert über den Lebenszyklus“ zu finden sind. Die naturschutz- und klimaanpassungsrelevanten Aspekte des Naturpaktes sind mit einem (NP) gekennzeichnet und überwiegend im Kapitel „3. Gesunde und produktive Umwelt“ unter Biodiversität zu finden. Im Zusammenhang mit der Klimaanpassung (KA) gibt es insgesamt 6 Ziele, mit der Luftqualität (LQ) 3 Ziele. 
</t>
    </r>
    <r>
      <rPr>
        <b/>
        <sz val="16"/>
        <color rgb="FF1C2D4B"/>
        <rFont val="Arial"/>
        <family val="2"/>
      </rPr>
      <t>Ziele des Tools</t>
    </r>
    <r>
      <rPr>
        <b/>
        <sz val="12"/>
        <color rgb="FF1C2D4B"/>
        <rFont val="Arial"/>
        <family val="2"/>
      </rPr>
      <t xml:space="preserve">
</t>
    </r>
    <r>
      <rPr>
        <sz val="12"/>
        <color rgb="FF1C2D4B"/>
        <rFont val="Arial"/>
        <family val="2"/>
      </rPr>
      <t xml:space="preserve">
1. Etablierung einer gemeinsamen Sprache im Rahmen des Klimapakts für Bau- und Sanierungsprojekte 
2. Sensibilisierung von kommunalen Akteuren zum Thema sowie Unterstützung bei der Entwicklung von Gebäudestandards für kommunale und interkommunale Gebäude
3. Implementierung eines systematischen Ansatzes bei Bau- und Sanierungsprojekten (von der initialen Entscheidungsfindung bis hin zur finalen Projektevaluation)
4. Beitrag zu einer Harmonisierung bestehender Initiativen auf nationaler und regionaler Ebene 
</t>
    </r>
    <r>
      <rPr>
        <b/>
        <sz val="16"/>
        <color rgb="FF1C2D4B"/>
        <rFont val="Arial"/>
        <family val="2"/>
      </rPr>
      <t xml:space="preserve">
Nutzer des Tools</t>
    </r>
    <r>
      <rPr>
        <b/>
        <sz val="12"/>
        <color rgb="FF1C2D4B"/>
        <rFont val="Arial"/>
        <family val="2"/>
      </rPr>
      <t xml:space="preserve">
</t>
    </r>
    <r>
      <rPr>
        <sz val="12"/>
        <color rgb="FF1C2D4B"/>
        <rFont val="Arial"/>
        <family val="2"/>
      </rPr>
      <t xml:space="preserve">Insbesondere das in der Gemeinde zuständige Personal für Bau- und Sanierungsprojekte (Service Technique, Service Ecologique, Service Urbanisme, usw.).
</t>
    </r>
    <r>
      <rPr>
        <b/>
        <sz val="16"/>
        <color rgb="FF1C2D4B"/>
        <rFont val="Arial"/>
        <family val="2"/>
      </rPr>
      <t>Die Entwicklung des Tools erfolgte in Zusammenarbeit mit folgenden Akteuren</t>
    </r>
    <r>
      <rPr>
        <b/>
        <sz val="12"/>
        <color rgb="FF1C2D4B"/>
        <rFont val="Arial"/>
        <family val="2"/>
      </rPr>
      <t xml:space="preserve">
</t>
    </r>
    <r>
      <rPr>
        <sz val="12"/>
        <color rgb="FF1C2D4B"/>
        <rFont val="Arial"/>
        <family val="2"/>
      </rPr>
      <t xml:space="preserve">
- Ministère de l’Économie
- Ministère de l’Environnement, du Climat et de la Biodiversité
- CRTI-B
- Gemeinden und Städte im Rahmen des Klimapaktes: Wiltz, Esch-sur-Alzette, Sanem, Schuttrange, Differdange, Steinfort, Niederanven, Waldbillig, Luxemburg, Mertert und die Region Mullerthal 
</t>
    </r>
    <r>
      <rPr>
        <b/>
        <sz val="16"/>
        <color rgb="FF1C2D4B"/>
        <rFont val="Arial"/>
        <family val="2"/>
      </rPr>
      <t>Kontakt</t>
    </r>
    <r>
      <rPr>
        <b/>
        <sz val="12"/>
        <color rgb="FF1C2D4B"/>
        <rFont val="Arial"/>
        <family val="2"/>
      </rPr>
      <t xml:space="preserve">
</t>
    </r>
    <r>
      <rPr>
        <sz val="12"/>
        <color rgb="FF1C2D4B"/>
        <rFont val="Arial"/>
        <family val="2"/>
      </rPr>
      <t xml:space="preserve">
Klima-Agence G.I.E.
2, Circuit de la Foire Internationale
L-1347 Luxembourg
myriam.seiter@klima-agence.lu
</t>
    </r>
    <r>
      <rPr>
        <b/>
        <sz val="12"/>
        <color rgb="FF1C2D4B"/>
        <rFont val="Arial"/>
        <family val="2"/>
      </rPr>
      <t>Version 1.0.0 (2024)</t>
    </r>
  </si>
  <si>
    <t>Long-term renovation strategy for Luxembourg (LTRS)
RGD du 9 juin 2021 concernant la performance énergétique des bâtiments
Feuille de Route Construction Bas
Carbone Luxembourg (2023), MECO &amp; MECB
oekotopten.lu</t>
  </si>
  <si>
    <t xml:space="preserve">Erfahrungswerte/Handlungsempfehlungen: </t>
  </si>
  <si>
    <t>Details/ Hauptziele:</t>
  </si>
  <si>
    <t xml:space="preserve">Phase 1. Projektentwicklung  </t>
  </si>
  <si>
    <t>Foto des Projektes:</t>
  </si>
  <si>
    <t>Grafik(en):</t>
  </si>
  <si>
    <r>
      <rPr>
        <b/>
        <sz val="11"/>
        <color rgb="FF1C2D4B"/>
        <rFont val="Arial"/>
        <family val="2"/>
      </rPr>
      <t>1.1.1 Bestandserhalt oder Bestandsnutzung (CE)</t>
    </r>
    <r>
      <rPr>
        <sz val="11"/>
        <color rgb="FF1C2D4B"/>
        <rFont val="Arial"/>
        <family val="2"/>
      </rPr>
      <t xml:space="preserve">
- Vor Beginn eines Neubaus wird eine Bestandsanalyse durchgeführt, um zu überprüfen, ob bestehende Gebäude sinnvoll und mit vertretbarem Aufwand umgenutzt, wiederverwendet oder saniert werden können, um einen Neubau zu vermeiden (=Suffizienz) 
- Bestehende Gebäude (wo möglich/sinnvoll) maximal erhalten und in Neubauprojekte integrieren (z.B. durch Umbauen, Erweitern) bzw. wesentliche Bestandsbauteile im Projekt einsetzen 
Priorisierung: Gebäude erhalten &gt; Gebäudestruktur erhalten &gt; Bestandsbauteile wiederverwenden
- Im Falle eines Rückbaus werden rückgebaute Elemente oder Materialien idealerweise direkt vor Ort im Projekt wieder eingesetzt (Ausnahme: belastete Elemente oder Materialien)</t>
    </r>
  </si>
  <si>
    <r>
      <rPr>
        <b/>
        <sz val="11"/>
        <color rgb="FF1C2D4B"/>
        <rFont val="Arial"/>
        <family val="2"/>
      </rPr>
      <t xml:space="preserve">1.2.2 Flächeneffizienz (CE)
</t>
    </r>
    <r>
      <rPr>
        <sz val="11"/>
        <color rgb="FF1C2D4B"/>
        <rFont val="Arial"/>
        <family val="2"/>
      </rPr>
      <t xml:space="preserve">- Nutzung von Baulücken, Brachflächen und Hohlräumen
- Reduzierung der Gebäudegrundfläche auf das Notwendigste (z.B. durch eine vertikale statt horizontale Entwicklung von Bauprojekten, durch eine kompakte Bauweise)
- Beseitigung/Verringerung des Bedarfs an Parkplätzen vor Ort (Link zu 3.2.3 Verkehrsanbindung)
- Integration von Grünflächen direkt in das Bauprojekt, beispielsweise durch vertikale Gärten und  Dachbegrünung </t>
    </r>
    <r>
      <rPr>
        <i/>
        <sz val="11"/>
        <color rgb="FF1C2D4B"/>
        <rFont val="Arial"/>
        <family val="2"/>
      </rPr>
      <t>Link zu 3.3.3 Schaffung ökologischer Grünflächen</t>
    </r>
    <r>
      <rPr>
        <sz val="11"/>
        <color rgb="FF1C2D4B"/>
        <rFont val="Arial"/>
        <family val="2"/>
      </rPr>
      <t xml:space="preserve">
</t>
    </r>
    <r>
      <rPr>
        <i/>
        <sz val="11"/>
        <color rgb="FF1C2D4B"/>
        <rFont val="Arial"/>
        <family val="2"/>
      </rPr>
      <t>Link zu 2.4.1 Effiziente und intensive Nutzung der Räumlichkeiten</t>
    </r>
  </si>
  <si>
    <r>
      <t xml:space="preserve">Eingehaltene Standards
</t>
    </r>
    <r>
      <rPr>
        <sz val="11"/>
        <color rgb="FF1C2D4B"/>
        <rFont val="Arial"/>
        <family val="2"/>
      </rPr>
      <t>Begründung für Ausnahme</t>
    </r>
  </si>
  <si>
    <r>
      <rPr>
        <b/>
        <sz val="11"/>
        <color rgb="FF1C2D4B"/>
        <rFont val="Arial"/>
        <family val="2"/>
      </rPr>
      <t>2.5.2 Gute Rückbaubarkeit (CE)</t>
    </r>
    <r>
      <rPr>
        <sz val="11"/>
        <color rgb="FF1C2D4B"/>
        <rFont val="Arial"/>
        <family val="2"/>
      </rPr>
      <t xml:space="preserve">
- Rückbau bereits bei initialen Gebäudeplanung mit in die Planung einbeziehen 
- Erstellung eines Rückbaukonzeptes (inkl. Dekonstruierbarkeit, Demontierbarkeit) in der Planungsphase mit einer ausführlicher Beschreibung, wie das Gebäude später rückgebaut werden kann
</t>
    </r>
    <r>
      <rPr>
        <i/>
        <sz val="11"/>
        <color rgb="FF1C2D4B"/>
        <rFont val="Arial"/>
        <family val="2"/>
      </rPr>
      <t>Link zu 1.3.6 Sicherstellung einer hohen Wiederverwendungsfähigkeit 
Link zu 1.3.7 Sicherstellung einer hohen Recyclingfähigkeit
Link zu 2.2.1 Flexibilität und Umnutzungsfähigkeit der Gebäude
Link zu 2.4.1 Dokumentation und Erhalt der Materialinformationen über den gesamten Lebenszyklus</t>
    </r>
  </si>
  <si>
    <r>
      <rPr>
        <b/>
        <sz val="11"/>
        <color rgb="FF1C2D4B"/>
        <rFont val="Arial"/>
        <family val="2"/>
      </rPr>
      <t>2.5.3 Wiederverwendung (CE)</t>
    </r>
    <r>
      <rPr>
        <sz val="11"/>
        <color rgb="FF1C2D4B"/>
        <rFont val="Arial"/>
        <family val="2"/>
      </rPr>
      <t xml:space="preserve">
- Suche nach Wiederverwendungsmöglichkeiten vor Beginn der Rückbauarbeiten (z.B. andere Bauprojekte, reuse.lu)
- Nutzung von Baukonsolidierungszentren (Construction Consolidation Centres, CCC) zur Förderung der Wiederverwendung von Baumaterialien 
- Erstellung eines Wiederverwendungsinventars („inventaire de réemploi“) mit Informationen zu den jeweiligen Eigenschaften der Materielien sowie zu deren Wiederverwendung, Recycling und Entsorgung
- Planung und Durchführung eines sorgfältigen Abbaus mit Rücksicht auf Wiederverwendungsmöglichkeiten 
- Im Rahmen des Rückbaus wird der Abfall entsprechend einer optimalen Wiederverwendung oder Weiterverwertung getrennt </t>
    </r>
    <r>
      <rPr>
        <i/>
        <sz val="11"/>
        <color rgb="FF1C2D4B"/>
        <rFont val="Arial"/>
        <family val="2"/>
      </rPr>
      <t>(Article 26 (3) de la loi modifiée du 21 mars 2012 relative aux déchets)</t>
    </r>
    <r>
      <rPr>
        <sz val="11"/>
        <color rgb="FF1C2D4B"/>
        <rFont val="Arial"/>
        <family val="2"/>
      </rPr>
      <t xml:space="preserve">
</t>
    </r>
    <r>
      <rPr>
        <i/>
        <sz val="11"/>
        <color rgb="FF1C2D4B"/>
        <rFont val="Arial"/>
        <family val="2"/>
      </rPr>
      <t>Link zu 1.3.6 Sicherstellung einer hohen Wiederverwendungsfähigkeit 
Link zu 2.5.1 Dokumentation und Erhalt der Materialinformationen über den gesamten Lebenszyklus</t>
    </r>
  </si>
  <si>
    <t xml:space="preserve">Gesunde Materialien sind Materialien, die bei ihrer Herstellung, Nutzung und Entsorgung nur minimale negative Auswirkungen auf den Menschen haben oder idealerweise positive Auswirkungen. Als Menschen verbringen wir unsere Zeit größtenteils in Gebäuden, allerdings geben viele Materialien in der Nutzungsphase Schadstoffe an die Raumluft ab, welche langfristig schlimmstenfalls zu chronischen Belastungen der Nutzer führen können. Ziel soll aber nicht nur die Minimierung negativer Auswirkungen sein, sondern viel mehr die Gestaltung von schadstofffreien Innenräumen, die zur Gesundheit, dem Wohlbefinden und der Produktivität der Nutzer beitragen.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</si>
</sst>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x14ac:knownFonts="1">
    <font>
      <sz val="11"/>
      <color theme="1"/>
      <name val="Calibri"/>
      <family val="2"/>
      <scheme val="minor"/>
    </font>
    <font>
      <b/>
      <sz val="11"/>
      <color theme="1"/>
      <name val="Calibri"/>
      <family val="2"/>
      <scheme val="minor"/>
    </font>
    <font>
      <sz val="11"/>
      <color rgb="FF9C5700"/>
      <name val="Calibri"/>
      <family val="2"/>
      <scheme val="minor"/>
    </font>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sz val="12"/>
      <color theme="1"/>
      <name val="Times New Roman"/>
      <family val="2"/>
    </font>
    <font>
      <sz val="10"/>
      <color theme="1"/>
      <name val="Calibri"/>
      <family val="2"/>
      <scheme val="minor"/>
    </font>
    <font>
      <b/>
      <sz val="16"/>
      <color theme="1"/>
      <name val="Calibri"/>
      <family val="2"/>
      <scheme val="minor"/>
    </font>
    <font>
      <sz val="16"/>
      <color theme="1"/>
      <name val="Calibri"/>
      <family val="2"/>
      <scheme val="minor"/>
    </font>
    <font>
      <b/>
      <sz val="16"/>
      <color theme="0"/>
      <name val="Calibri"/>
      <family val="2"/>
      <scheme val="minor"/>
    </font>
    <font>
      <b/>
      <sz val="14"/>
      <color theme="0"/>
      <name val="Calibri"/>
      <family val="2"/>
      <scheme val="minor"/>
    </font>
    <font>
      <b/>
      <sz val="26"/>
      <color theme="0"/>
      <name val="Calibri"/>
      <family val="2"/>
      <scheme val="minor"/>
    </font>
    <font>
      <i/>
      <sz val="12"/>
      <color theme="1"/>
      <name val="Calibri"/>
      <family val="2"/>
      <scheme val="minor"/>
    </font>
    <font>
      <sz val="12"/>
      <color theme="1"/>
      <name val="Calibri"/>
      <family val="2"/>
      <scheme val="minor"/>
    </font>
    <font>
      <b/>
      <sz val="12"/>
      <color theme="3" tint="-0.499984740745262"/>
      <name val="Calibri"/>
      <family val="2"/>
      <scheme val="minor"/>
    </font>
    <font>
      <b/>
      <sz val="26"/>
      <color theme="1"/>
      <name val="Calibri"/>
      <family val="2"/>
      <scheme val="minor"/>
    </font>
    <font>
      <b/>
      <sz val="16"/>
      <color rgb="FF1C2D4B"/>
      <name val="Arial"/>
      <family val="2"/>
    </font>
    <font>
      <b/>
      <sz val="12"/>
      <color rgb="FF1C2D4B"/>
      <name val="Arial"/>
      <family val="2"/>
    </font>
    <font>
      <sz val="12"/>
      <color rgb="FF1C2D4B"/>
      <name val="Arial"/>
      <family val="2"/>
    </font>
    <font>
      <i/>
      <sz val="12"/>
      <color rgb="FF1C2D4B"/>
      <name val="Arial"/>
      <family val="2"/>
    </font>
    <font>
      <b/>
      <sz val="26"/>
      <color theme="0"/>
      <name val="Arial"/>
      <family val="2"/>
    </font>
    <font>
      <i/>
      <sz val="12"/>
      <color theme="3" tint="-0.499984740745262"/>
      <name val="Arial"/>
      <family val="2"/>
    </font>
    <font>
      <b/>
      <sz val="26"/>
      <color rgb="FFFF0000"/>
      <name val="Arial"/>
      <family val="2"/>
    </font>
    <font>
      <b/>
      <sz val="12"/>
      <color theme="3" tint="-0.499984740745262"/>
      <name val="Arial"/>
      <family val="2"/>
    </font>
    <font>
      <sz val="11"/>
      <color theme="1"/>
      <name val="Arial"/>
      <family val="2"/>
    </font>
    <font>
      <b/>
      <sz val="14"/>
      <color theme="1"/>
      <name val="Arial"/>
      <family val="2"/>
    </font>
    <font>
      <sz val="12"/>
      <color theme="1"/>
      <name val="Arial"/>
      <family val="2"/>
    </font>
    <font>
      <sz val="14"/>
      <color theme="1"/>
      <name val="Arial"/>
      <family val="2"/>
    </font>
    <font>
      <i/>
      <sz val="12"/>
      <color theme="0" tint="-0.34998626667073579"/>
      <name val="Arial"/>
      <family val="2"/>
    </font>
    <font>
      <i/>
      <vertAlign val="superscript"/>
      <sz val="12"/>
      <color theme="0" tint="-0.34998626667073579"/>
      <name val="Arial"/>
      <family val="2"/>
    </font>
    <font>
      <sz val="12"/>
      <color theme="0" tint="-0.34998626667073579"/>
      <name val="Arial"/>
      <family val="2"/>
    </font>
    <font>
      <b/>
      <sz val="20"/>
      <color theme="1"/>
      <name val="Arial"/>
      <family val="2"/>
    </font>
    <font>
      <sz val="16"/>
      <color theme="3" tint="-0.499984740745262"/>
      <name val="Arial"/>
      <family val="2"/>
    </font>
    <font>
      <b/>
      <sz val="14"/>
      <color theme="3" tint="-0.499984740745262"/>
      <name val="Arial"/>
      <family val="2"/>
    </font>
    <font>
      <b/>
      <sz val="14"/>
      <color rgb="FF1C2D4B"/>
      <name val="Arial"/>
      <family val="2"/>
    </font>
    <font>
      <b/>
      <sz val="26"/>
      <color rgb="FF1C2D4B"/>
      <name val="Arial"/>
      <family val="2"/>
    </font>
    <font>
      <sz val="14"/>
      <color rgb="FF1C2D4B"/>
      <name val="Arial"/>
      <family val="2"/>
    </font>
    <font>
      <sz val="11"/>
      <color rgb="FF1C2D4B"/>
      <name val="Arial"/>
      <family val="2"/>
    </font>
    <font>
      <b/>
      <sz val="11"/>
      <color rgb="FF1C2D4B"/>
      <name val="Arial"/>
      <family val="2"/>
    </font>
    <font>
      <i/>
      <sz val="14"/>
      <color rgb="FF1C2D4B"/>
      <name val="Arial"/>
      <family val="2"/>
    </font>
    <font>
      <b/>
      <sz val="20"/>
      <color rgb="FF1C2D4B"/>
      <name val="Arial"/>
      <family val="2"/>
    </font>
    <font>
      <vertAlign val="superscript"/>
      <sz val="11"/>
      <color rgb="FF1C2D4B"/>
      <name val="Arial"/>
      <family val="2"/>
    </font>
    <font>
      <b/>
      <vertAlign val="subscript"/>
      <sz val="11"/>
      <color rgb="FF1C2D4B"/>
      <name val="Arial"/>
      <family val="2"/>
    </font>
    <font>
      <vertAlign val="subscript"/>
      <sz val="11"/>
      <color rgb="FF1C2D4B"/>
      <name val="Arial"/>
      <family val="2"/>
    </font>
    <font>
      <i/>
      <sz val="11"/>
      <color rgb="FF1C2D4B"/>
      <name val="Arial"/>
      <family val="2"/>
    </font>
    <font>
      <i/>
      <sz val="10"/>
      <color rgb="FF1C2D4B"/>
      <name val="Arial"/>
      <family val="2"/>
    </font>
    <font>
      <b/>
      <sz val="13"/>
      <color rgb="FF1C2D4B"/>
      <name val="Arial"/>
      <family val="2"/>
    </font>
    <font>
      <b/>
      <sz val="16"/>
      <color theme="0"/>
      <name val="Arial"/>
      <family val="2"/>
    </font>
    <font>
      <sz val="16"/>
      <color theme="0"/>
      <name val="Arial"/>
      <family val="2"/>
    </font>
    <font>
      <sz val="11"/>
      <color theme="0"/>
      <name val="Arial"/>
      <family val="2"/>
    </font>
    <font>
      <b/>
      <sz val="18"/>
      <color theme="0"/>
      <name val="Arial"/>
      <family val="2"/>
    </font>
    <font>
      <b/>
      <sz val="11"/>
      <color theme="0"/>
      <name val="Arial"/>
      <family val="2"/>
    </font>
    <font>
      <sz val="10"/>
      <color rgb="FF1C2D4B"/>
      <name val="Arial"/>
      <family val="2"/>
    </font>
    <font>
      <b/>
      <sz val="10"/>
      <color rgb="FF1C2D4B"/>
      <name val="Arial"/>
      <family val="2"/>
    </font>
    <font>
      <b/>
      <sz val="9"/>
      <color rgb="FF1C2D4B"/>
      <name val="Arial"/>
      <family val="2"/>
    </font>
    <font>
      <b/>
      <sz val="14"/>
      <color theme="0"/>
      <name val="Arial"/>
      <family val="2"/>
    </font>
    <font>
      <vertAlign val="subscript"/>
      <sz val="10"/>
      <color rgb="FF1C2D4B"/>
      <name val="Arial"/>
      <family val="2"/>
    </font>
    <font>
      <b/>
      <sz val="9"/>
      <color theme="0"/>
      <name val="Arial"/>
      <family val="2"/>
    </font>
    <font>
      <sz val="11"/>
      <color indexed="81"/>
      <name val="Arial"/>
      <family val="2"/>
    </font>
    <font>
      <b/>
      <sz val="11"/>
      <color indexed="81"/>
      <name val="Arial"/>
      <family val="2"/>
    </font>
    <font>
      <sz val="10"/>
      <color theme="1"/>
      <name val="Arial"/>
      <family val="2"/>
    </font>
    <font>
      <b/>
      <sz val="11"/>
      <color theme="0"/>
      <name val="Calibri"/>
      <family val="2"/>
      <scheme val="minor"/>
    </font>
    <font>
      <b/>
      <sz val="20"/>
      <color theme="0"/>
      <name val="Arial"/>
      <family val="2"/>
    </font>
    <font>
      <b/>
      <sz val="12"/>
      <color theme="0"/>
      <name val="Arial"/>
      <family val="2"/>
    </font>
    <font>
      <u/>
      <sz val="10"/>
      <color rgb="FF1C2D4B"/>
      <name val="Arial"/>
      <family val="2"/>
    </font>
    <font>
      <b/>
      <sz val="11"/>
      <color theme="1"/>
      <name val="Arial"/>
      <family val="2"/>
    </font>
    <font>
      <b/>
      <sz val="13"/>
      <name val="Arial"/>
      <family val="2"/>
    </font>
    <font>
      <b/>
      <sz val="12"/>
      <color rgb="FF002060"/>
      <name val="Arial"/>
      <family val="2"/>
    </font>
    <font>
      <sz val="8"/>
      <color theme="0"/>
      <name val="Arial"/>
      <family val="2"/>
    </font>
    <font>
      <sz val="10"/>
      <color indexed="81"/>
      <name val="Arial"/>
      <family val="2"/>
    </font>
    <font>
      <u/>
      <sz val="11"/>
      <color indexed="81"/>
      <name val="Arial"/>
      <family val="2"/>
    </font>
    <font>
      <b/>
      <sz val="12"/>
      <color theme="1"/>
      <name val="Arial"/>
      <family val="2"/>
    </font>
    <font>
      <sz val="12"/>
      <color theme="3" tint="-0.499984740745262"/>
      <name val="Arial"/>
      <family val="2"/>
    </font>
    <font>
      <b/>
      <sz val="12"/>
      <name val="Arial"/>
      <family val="2"/>
    </font>
  </fonts>
  <fills count="23">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0" tint="-0.34998626667073579"/>
        <bgColor indexed="64"/>
      </patternFill>
    </fill>
    <fill>
      <patternFill patternType="solid">
        <fgColor rgb="FF1C2D4B"/>
        <bgColor indexed="64"/>
      </patternFill>
    </fill>
    <fill>
      <patternFill patternType="solid">
        <fgColor theme="0"/>
        <bgColor indexed="64"/>
      </patternFill>
    </fill>
    <fill>
      <patternFill patternType="solid">
        <fgColor theme="0" tint="-0.499984740745262"/>
        <bgColor indexed="64"/>
      </patternFill>
    </fill>
    <fill>
      <patternFill patternType="solid">
        <fgColor rgb="FFFF0000"/>
        <bgColor indexed="64"/>
      </patternFill>
    </fill>
    <fill>
      <patternFill patternType="solid">
        <fgColor rgb="FF418D53"/>
        <bgColor indexed="64"/>
      </patternFill>
    </fill>
    <fill>
      <patternFill patternType="solid">
        <fgColor rgb="FF6459A1"/>
        <bgColor indexed="64"/>
      </patternFill>
    </fill>
    <fill>
      <patternFill patternType="solid">
        <fgColor rgb="FFF7C700"/>
        <bgColor indexed="64"/>
      </patternFill>
    </fill>
    <fill>
      <patternFill patternType="solid">
        <fgColor rgb="FFE9E7F1"/>
        <bgColor indexed="64"/>
      </patternFill>
    </fill>
    <fill>
      <patternFill patternType="solid">
        <fgColor rgb="FFFFF4C5"/>
        <bgColor indexed="64"/>
      </patternFill>
    </fill>
    <fill>
      <patternFill patternType="solid">
        <fgColor rgb="FFE0F0E4"/>
        <bgColor indexed="64"/>
      </patternFill>
    </fill>
    <fill>
      <patternFill patternType="solid">
        <fgColor rgb="FFFFFBEB"/>
        <bgColor indexed="64"/>
      </patternFill>
    </fill>
    <fill>
      <patternFill patternType="solid">
        <fgColor rgb="FFF7FBF8"/>
        <bgColor indexed="64"/>
      </patternFill>
    </fill>
    <fill>
      <patternFill patternType="solid">
        <fgColor theme="1"/>
        <bgColor indexed="64"/>
      </patternFill>
    </fill>
    <fill>
      <patternFill patternType="solid">
        <fgColor rgb="FFBFBFBF"/>
        <bgColor indexed="64"/>
      </patternFill>
    </fill>
    <fill>
      <patternFill patternType="solid">
        <fgColor rgb="FFFAFAFC"/>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top style="thin">
        <color indexed="64"/>
      </top>
      <bottom/>
      <diagonal/>
    </border>
    <border>
      <left/>
      <right/>
      <top style="thick">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right/>
      <top/>
      <bottom style="thick">
        <color auto="1"/>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right style="thick">
        <color auto="1"/>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bottom style="thick">
        <color auto="1"/>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thin">
        <color auto="1"/>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auto="1"/>
      </left>
      <right/>
      <top/>
      <bottom/>
      <diagonal/>
    </border>
    <border>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thin">
        <color indexed="64"/>
      </right>
      <top style="medium">
        <color indexed="64"/>
      </top>
      <bottom style="medium">
        <color indexed="64"/>
      </bottom>
      <diagonal/>
    </border>
    <border>
      <left style="thin">
        <color indexed="64"/>
      </left>
      <right style="thin">
        <color theme="0"/>
      </right>
      <top style="medium">
        <color indexed="64"/>
      </top>
      <bottom style="medium">
        <color indexed="64"/>
      </bottom>
      <diagonal/>
    </border>
    <border>
      <left/>
      <right style="thin">
        <color theme="0"/>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theme="0"/>
      </left>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top style="medium">
        <color indexed="64"/>
      </top>
      <bottom style="medium">
        <color indexed="64"/>
      </bottom>
      <diagonal/>
    </border>
    <border>
      <left/>
      <right style="medium">
        <color theme="0"/>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Dashed">
        <color indexed="64"/>
      </right>
      <top style="medium">
        <color indexed="64"/>
      </top>
      <bottom/>
      <diagonal/>
    </border>
    <border>
      <left/>
      <right style="mediumDashed">
        <color auto="1"/>
      </right>
      <top/>
      <bottom/>
      <diagonal/>
    </border>
    <border>
      <left style="mediumDashed">
        <color auto="1"/>
      </left>
      <right/>
      <top style="medium">
        <color auto="1"/>
      </top>
      <bottom/>
      <diagonal/>
    </border>
    <border>
      <left style="thin">
        <color theme="0"/>
      </left>
      <right style="medium">
        <color theme="1"/>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ck">
        <color indexed="64"/>
      </left>
      <right/>
      <top style="thick">
        <color rgb="FF1C2D4B"/>
      </top>
      <bottom/>
      <diagonal/>
    </border>
    <border>
      <left/>
      <right/>
      <top style="thick">
        <color rgb="FF1C2D4B"/>
      </top>
      <bottom/>
      <diagonal/>
    </border>
    <border>
      <left/>
      <right style="thick">
        <color rgb="FF1C2D4B"/>
      </right>
      <top style="thick">
        <color rgb="FF1C2D4B"/>
      </top>
      <bottom/>
      <diagonal/>
    </border>
    <border>
      <left/>
      <right style="thick">
        <color rgb="FF1C2D4B"/>
      </right>
      <top/>
      <bottom/>
      <diagonal/>
    </border>
    <border>
      <left style="thick">
        <color indexed="64"/>
      </left>
      <right/>
      <top/>
      <bottom style="thick">
        <color rgb="FF1C2D4B"/>
      </bottom>
      <diagonal/>
    </border>
    <border>
      <left/>
      <right/>
      <top/>
      <bottom style="thick">
        <color rgb="FF1C2D4B"/>
      </bottom>
      <diagonal/>
    </border>
    <border>
      <left/>
      <right style="thick">
        <color rgb="FF1C2D4B"/>
      </right>
      <top/>
      <bottom style="thick">
        <color rgb="FF1C2D4B"/>
      </bottom>
      <diagonal/>
    </border>
  </borders>
  <cellStyleXfs count="4">
    <xf numFmtId="0" fontId="0" fillId="0" borderId="0"/>
    <xf numFmtId="0" fontId="2" fillId="2" borderId="0" applyNumberFormat="0" applyBorder="0" applyAlignment="0" applyProtection="0"/>
    <xf numFmtId="0" fontId="7" fillId="0" borderId="0"/>
    <xf numFmtId="9" fontId="3" fillId="0" borderId="0" applyFont="0" applyFill="0" applyBorder="0" applyAlignment="0" applyProtection="0"/>
  </cellStyleXfs>
  <cellXfs count="581">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wrapText="1"/>
    </xf>
    <xf numFmtId="0" fontId="8" fillId="0" borderId="0" xfId="0" applyFont="1"/>
    <xf numFmtId="0" fontId="1" fillId="0" borderId="0" xfId="0" applyFont="1"/>
    <xf numFmtId="0" fontId="6" fillId="0" borderId="0" xfId="0" applyFont="1"/>
    <xf numFmtId="0" fontId="12"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xf>
    <xf numFmtId="0" fontId="9" fillId="0" borderId="0" xfId="0" applyFont="1" applyAlignment="1">
      <alignment vertical="top" wrapText="1"/>
    </xf>
    <xf numFmtId="0" fontId="13" fillId="0" borderId="0" xfId="0" applyFont="1" applyAlignment="1">
      <alignment vertical="center"/>
    </xf>
    <xf numFmtId="0" fontId="4" fillId="0" borderId="0" xfId="0" applyFont="1" applyAlignment="1">
      <alignment vertical="top" wrapText="1"/>
    </xf>
    <xf numFmtId="0" fontId="38" fillId="0" borderId="0" xfId="0" applyFont="1" applyAlignment="1">
      <alignment horizontal="center" vertical="center" wrapText="1"/>
    </xf>
    <xf numFmtId="0" fontId="40" fillId="0" borderId="0" xfId="0" applyFont="1" applyAlignment="1">
      <alignment horizontal="center" vertical="center" wrapText="1"/>
    </xf>
    <xf numFmtId="0" fontId="40" fillId="0" borderId="0" xfId="0" applyFont="1" applyAlignment="1">
      <alignment vertical="center" wrapText="1"/>
    </xf>
    <xf numFmtId="0" fontId="39" fillId="0" borderId="0" xfId="0" applyFont="1" applyAlignment="1">
      <alignment horizontal="left" wrapText="1"/>
    </xf>
    <xf numFmtId="0" fontId="39" fillId="0" borderId="0" xfId="0" applyFont="1" applyAlignment="1">
      <alignment horizontal="left" vertical="center" wrapText="1"/>
    </xf>
    <xf numFmtId="0" fontId="41" fillId="0" borderId="0" xfId="0" applyFont="1" applyAlignment="1">
      <alignment horizontal="left" vertical="center" wrapText="1"/>
    </xf>
    <xf numFmtId="0" fontId="39" fillId="0" borderId="3"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0" xfId="0" applyFont="1" applyAlignment="1">
      <alignment wrapText="1"/>
    </xf>
    <xf numFmtId="0" fontId="48" fillId="5" borderId="43" xfId="0" applyFont="1" applyFill="1" applyBorder="1" applyAlignment="1">
      <alignment horizontal="left" vertical="center" wrapText="1"/>
    </xf>
    <xf numFmtId="0" fontId="48" fillId="0" borderId="44" xfId="0" applyFont="1" applyBorder="1" applyAlignment="1">
      <alignment horizontal="center" vertical="center" wrapText="1"/>
    </xf>
    <xf numFmtId="0" fontId="48" fillId="0" borderId="32" xfId="0" applyFont="1" applyBorder="1" applyAlignment="1">
      <alignment horizontal="left" vertical="center" wrapText="1"/>
    </xf>
    <xf numFmtId="0" fontId="36" fillId="0" borderId="0" xfId="0" applyFont="1" applyAlignment="1">
      <alignment vertical="center" wrapText="1"/>
    </xf>
    <xf numFmtId="0" fontId="36" fillId="0" borderId="0" xfId="0" applyFont="1" applyAlignment="1">
      <alignment horizontal="center" vertical="center" wrapText="1"/>
    </xf>
    <xf numFmtId="0" fontId="39" fillId="0" borderId="0" xfId="0" applyFont="1"/>
    <xf numFmtId="0" fontId="39" fillId="0" borderId="0" xfId="0" applyFont="1" applyAlignment="1">
      <alignment vertical="center"/>
    </xf>
    <xf numFmtId="0" fontId="54" fillId="0" borderId="0" xfId="0" applyFont="1"/>
    <xf numFmtId="0" fontId="40" fillId="0" borderId="0" xfId="0" applyFont="1"/>
    <xf numFmtId="0" fontId="19" fillId="5" borderId="43" xfId="0" applyFont="1" applyFill="1" applyBorder="1" applyAlignment="1">
      <alignment horizontal="center" vertical="center" wrapText="1"/>
    </xf>
    <xf numFmtId="0" fontId="19" fillId="5" borderId="45"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4" fillId="0" borderId="0" xfId="0" applyFont="1" applyAlignment="1">
      <alignment horizontal="center" wrapText="1"/>
    </xf>
    <xf numFmtId="0" fontId="53" fillId="12" borderId="2" xfId="0" applyFont="1" applyFill="1" applyBorder="1" applyAlignment="1">
      <alignment vertical="center" wrapText="1"/>
    </xf>
    <xf numFmtId="0" fontId="53" fillId="12" borderId="36" xfId="0" applyFont="1" applyFill="1" applyBorder="1" applyAlignment="1">
      <alignment vertical="center" wrapText="1"/>
    </xf>
    <xf numFmtId="0" fontId="53" fillId="13" borderId="3" xfId="0" applyFont="1" applyFill="1" applyBorder="1" applyAlignment="1">
      <alignment horizontal="left" vertical="center" wrapText="1"/>
    </xf>
    <xf numFmtId="0" fontId="53" fillId="13" borderId="2" xfId="0" applyFont="1" applyFill="1" applyBorder="1" applyAlignment="1">
      <alignment vertical="center" wrapText="1"/>
    </xf>
    <xf numFmtId="0" fontId="53" fillId="13" borderId="1" xfId="0" applyFont="1" applyFill="1" applyBorder="1" applyAlignment="1">
      <alignment vertical="center" wrapText="1"/>
    </xf>
    <xf numFmtId="0" fontId="53" fillId="13" borderId="3" xfId="0" applyFont="1" applyFill="1" applyBorder="1" applyAlignment="1">
      <alignment vertical="center" wrapText="1"/>
    </xf>
    <xf numFmtId="0" fontId="40" fillId="14" borderId="2" xfId="0" applyFont="1" applyFill="1" applyBorder="1" applyAlignment="1">
      <alignment vertical="center" wrapText="1"/>
    </xf>
    <xf numFmtId="0" fontId="40" fillId="14" borderId="2" xfId="0" applyFont="1" applyFill="1" applyBorder="1" applyAlignment="1">
      <alignment horizontal="left" vertical="center" wrapText="1"/>
    </xf>
    <xf numFmtId="0" fontId="40" fillId="14" borderId="1" xfId="0" applyFont="1" applyFill="1" applyBorder="1" applyAlignment="1">
      <alignment vertical="center" wrapText="1"/>
    </xf>
    <xf numFmtId="0" fontId="53" fillId="0" borderId="0" xfId="0" applyFont="1"/>
    <xf numFmtId="0" fontId="63" fillId="0" borderId="0" xfId="0" applyFont="1"/>
    <xf numFmtId="0" fontId="22" fillId="8" borderId="0" xfId="0" applyFont="1" applyFill="1" applyAlignment="1">
      <alignment horizontal="left" vertical="center" wrapText="1"/>
    </xf>
    <xf numFmtId="0" fontId="19" fillId="5" borderId="60" xfId="0" applyFont="1" applyFill="1" applyBorder="1" applyAlignment="1">
      <alignment horizontal="center" vertical="center" wrapText="1"/>
    </xf>
    <xf numFmtId="0" fontId="65" fillId="20" borderId="0" xfId="0" applyFont="1" applyFill="1" applyAlignment="1">
      <alignment horizontal="center" vertical="center" wrapText="1"/>
    </xf>
    <xf numFmtId="0" fontId="49" fillId="10" borderId="8" xfId="0" applyFont="1" applyFill="1" applyBorder="1" applyAlignment="1">
      <alignment horizontal="center" vertical="center" wrapText="1"/>
    </xf>
    <xf numFmtId="0" fontId="26" fillId="0" borderId="42"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4" xfId="0" applyFont="1" applyBorder="1" applyAlignment="1">
      <alignment horizontal="center" vertical="center" wrapText="1"/>
    </xf>
    <xf numFmtId="0" fontId="49" fillId="20" borderId="31" xfId="0" applyFont="1" applyFill="1" applyBorder="1" applyAlignment="1">
      <alignment horizontal="center" vertical="center" wrapText="1"/>
    </xf>
    <xf numFmtId="0" fontId="49" fillId="20" borderId="35" xfId="0" applyFont="1" applyFill="1" applyBorder="1" applyAlignment="1">
      <alignment horizontal="center" vertical="center" wrapText="1"/>
    </xf>
    <xf numFmtId="0" fontId="26" fillId="0" borderId="42" xfId="0" applyFont="1" applyBorder="1" applyAlignment="1">
      <alignment horizontal="left" vertical="top" wrapText="1"/>
    </xf>
    <xf numFmtId="0" fontId="26" fillId="0" borderId="51" xfId="0" applyFont="1" applyBorder="1" applyAlignment="1">
      <alignment horizontal="center" vertical="center" wrapText="1"/>
    </xf>
    <xf numFmtId="0" fontId="26" fillId="0" borderId="57" xfId="0" applyFont="1" applyBorder="1" applyAlignment="1">
      <alignment horizontal="left" vertical="top" wrapText="1"/>
    </xf>
    <xf numFmtId="0" fontId="26" fillId="0" borderId="57" xfId="0" applyFont="1" applyBorder="1" applyAlignment="1">
      <alignment horizontal="center" vertical="center" wrapText="1"/>
    </xf>
    <xf numFmtId="0" fontId="65" fillId="20" borderId="70" xfId="0" applyFont="1" applyFill="1" applyBorder="1" applyAlignment="1">
      <alignment horizontal="center" vertical="center" wrapText="1"/>
    </xf>
    <xf numFmtId="0" fontId="68" fillId="0" borderId="21" xfId="0" applyFont="1" applyBorder="1" applyAlignment="1">
      <alignment horizontal="center" vertical="center" wrapText="1"/>
    </xf>
    <xf numFmtId="0" fontId="68" fillId="0" borderId="44" xfId="0" applyFont="1" applyBorder="1" applyAlignment="1">
      <alignment horizontal="center" vertical="center" wrapText="1"/>
    </xf>
    <xf numFmtId="0" fontId="39" fillId="0" borderId="74" xfId="0" applyFont="1" applyBorder="1" applyAlignment="1">
      <alignment horizontal="left" wrapText="1"/>
    </xf>
    <xf numFmtId="0" fontId="39" fillId="0" borderId="75" xfId="0" applyFont="1" applyBorder="1" applyAlignment="1">
      <alignment horizontal="left" wrapText="1"/>
    </xf>
    <xf numFmtId="0" fontId="27" fillId="0" borderId="0" xfId="0" applyFont="1" applyAlignment="1" applyProtection="1">
      <alignment horizontal="right" vertical="center" wrapText="1"/>
      <protection locked="0"/>
    </xf>
    <xf numFmtId="0" fontId="28" fillId="5" borderId="1" xfId="0" applyFont="1" applyFill="1" applyBorder="1" applyAlignment="1" applyProtection="1">
      <alignment horizontal="left" vertical="center" wrapText="1"/>
      <protection locked="0"/>
    </xf>
    <xf numFmtId="0" fontId="28" fillId="0" borderId="0" xfId="0" applyFont="1" applyAlignment="1" applyProtection="1">
      <alignment vertical="center" wrapText="1"/>
      <protection locked="0"/>
    </xf>
    <xf numFmtId="0" fontId="28" fillId="0" borderId="18" xfId="0" applyFont="1" applyBorder="1" applyAlignment="1" applyProtection="1">
      <alignment vertical="center" wrapText="1"/>
      <protection locked="0"/>
    </xf>
    <xf numFmtId="0" fontId="29" fillId="0" borderId="0" xfId="0" applyFont="1" applyAlignment="1" applyProtection="1">
      <alignment horizontal="center" vertical="center" wrapText="1"/>
      <protection locked="0"/>
    </xf>
    <xf numFmtId="0" fontId="27" fillId="0" borderId="0" xfId="0" applyFont="1" applyAlignment="1" applyProtection="1">
      <alignment vertical="center" wrapText="1"/>
      <protection locked="0"/>
    </xf>
    <xf numFmtId="0" fontId="28" fillId="0" borderId="0" xfId="0" applyFont="1" applyAlignment="1" applyProtection="1">
      <alignment horizontal="center" vertical="center" wrapText="1"/>
      <protection locked="0"/>
    </xf>
    <xf numFmtId="0" fontId="27" fillId="5" borderId="1" xfId="0" applyFont="1" applyFill="1" applyBorder="1" applyAlignment="1" applyProtection="1">
      <alignment vertical="center" wrapText="1"/>
      <protection locked="0"/>
    </xf>
    <xf numFmtId="0" fontId="30" fillId="5" borderId="1" xfId="0" applyFont="1" applyFill="1" applyBorder="1" applyAlignment="1" applyProtection="1">
      <alignment horizontal="left" vertical="center" wrapText="1"/>
      <protection locked="0"/>
    </xf>
    <xf numFmtId="0" fontId="23" fillId="0" borderId="0" xfId="0" applyFont="1" applyAlignment="1" applyProtection="1">
      <alignment vertical="center" wrapText="1"/>
      <protection locked="0"/>
    </xf>
    <xf numFmtId="0" fontId="30" fillId="5" borderId="1" xfId="0" applyFont="1" applyFill="1" applyBorder="1" applyAlignment="1" applyProtection="1">
      <alignment vertical="center" wrapText="1"/>
      <protection locked="0"/>
    </xf>
    <xf numFmtId="14" fontId="32" fillId="5" borderId="1" xfId="0" applyNumberFormat="1" applyFont="1" applyFill="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4" fillId="0" borderId="0" xfId="0" applyFont="1" applyAlignment="1" applyProtection="1">
      <alignment horizontal="center" vertical="center" wrapText="1"/>
      <protection locked="0"/>
    </xf>
    <xf numFmtId="14" fontId="35" fillId="5" borderId="1" xfId="0" applyNumberFormat="1" applyFont="1" applyFill="1" applyBorder="1" applyAlignment="1" applyProtection="1">
      <alignment horizontal="left" vertical="center" wrapText="1"/>
      <protection locked="0"/>
    </xf>
    <xf numFmtId="0" fontId="27" fillId="0" borderId="0" xfId="0" applyFont="1" applyAlignment="1" applyProtection="1">
      <alignment horizontal="center" vertical="center" wrapText="1"/>
      <protection locked="0"/>
    </xf>
    <xf numFmtId="0" fontId="26" fillId="0" borderId="0" xfId="0" applyFont="1" applyAlignment="1" applyProtection="1">
      <alignment horizontal="left" wrapText="1"/>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0" xfId="0" applyAlignment="1" applyProtection="1">
      <alignment horizontal="left" wrapText="1"/>
      <protection locked="0"/>
    </xf>
    <xf numFmtId="0" fontId="41" fillId="0" borderId="0" xfId="0" applyFont="1" applyAlignment="1" applyProtection="1">
      <alignment horizontal="left" vertical="center" wrapText="1"/>
      <protection locked="0"/>
    </xf>
    <xf numFmtId="0" fontId="0" fillId="0" borderId="0" xfId="0" applyAlignment="1" applyProtection="1">
      <alignment wrapText="1"/>
      <protection locked="0"/>
    </xf>
    <xf numFmtId="0" fontId="49" fillId="20" borderId="38" xfId="0" applyFont="1" applyFill="1" applyBorder="1" applyAlignment="1" applyProtection="1">
      <alignment horizontal="center" vertical="center" wrapText="1"/>
      <protection locked="0"/>
    </xf>
    <xf numFmtId="0" fontId="49" fillId="20" borderId="30" xfId="0" applyFont="1" applyFill="1" applyBorder="1" applyAlignment="1" applyProtection="1">
      <alignment horizontal="center" vertical="center" wrapText="1"/>
      <protection locked="0"/>
    </xf>
    <xf numFmtId="0" fontId="19" fillId="5" borderId="43" xfId="0" applyFont="1" applyFill="1" applyBorder="1" applyAlignment="1" applyProtection="1">
      <alignment horizontal="center" vertical="center" wrapText="1"/>
      <protection locked="0"/>
    </xf>
    <xf numFmtId="0" fontId="19" fillId="5" borderId="45" xfId="0" applyFont="1" applyFill="1" applyBorder="1" applyAlignment="1" applyProtection="1">
      <alignment horizontal="center" vertical="center" wrapText="1"/>
      <protection locked="0"/>
    </xf>
    <xf numFmtId="0" fontId="19" fillId="5" borderId="44" xfId="0" applyFont="1" applyFill="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53" fillId="13" borderId="3" xfId="0" applyFont="1" applyFill="1" applyBorder="1" applyAlignment="1" applyProtection="1">
      <alignment horizontal="left" vertical="center" wrapText="1"/>
      <protection locked="0"/>
    </xf>
    <xf numFmtId="0" fontId="39" fillId="0" borderId="3" xfId="0" applyFont="1" applyBorder="1" applyAlignment="1" applyProtection="1">
      <alignment horizontal="center" vertical="center" wrapText="1"/>
      <protection locked="0"/>
    </xf>
    <xf numFmtId="0" fontId="39" fillId="15" borderId="3" xfId="0" applyFont="1" applyFill="1" applyBorder="1" applyAlignment="1" applyProtection="1">
      <alignment horizontal="left" vertical="top" wrapText="1"/>
      <protection locked="0"/>
    </xf>
    <xf numFmtId="0" fontId="26" fillId="0" borderId="42" xfId="0" applyFont="1" applyBorder="1" applyAlignment="1" applyProtection="1">
      <alignment horizontal="center" vertical="center" wrapText="1"/>
      <protection locked="0"/>
    </xf>
    <xf numFmtId="0" fontId="26" fillId="0" borderId="42" xfId="0" applyFont="1" applyBorder="1" applyAlignment="1" applyProtection="1">
      <alignment horizontal="left" vertical="center" wrapText="1"/>
      <protection locked="0"/>
    </xf>
    <xf numFmtId="0" fontId="26" fillId="0" borderId="41" xfId="0" applyFont="1" applyBorder="1" applyAlignment="1" applyProtection="1">
      <alignment horizontal="center" vertical="center" wrapText="1"/>
      <protection locked="0"/>
    </xf>
    <xf numFmtId="0" fontId="1" fillId="0" borderId="0" xfId="0" applyFont="1" applyAlignment="1" applyProtection="1">
      <alignment wrapText="1"/>
      <protection locked="0"/>
    </xf>
    <xf numFmtId="0" fontId="53" fillId="13" borderId="2" xfId="0" applyFont="1" applyFill="1" applyBorder="1" applyAlignment="1" applyProtection="1">
      <alignment vertical="center" wrapText="1"/>
      <protection locked="0"/>
    </xf>
    <xf numFmtId="0" fontId="39" fillId="0" borderId="1" xfId="0" applyFont="1" applyBorder="1" applyAlignment="1" applyProtection="1">
      <alignment horizontal="center" vertical="center" wrapText="1"/>
      <protection locked="0"/>
    </xf>
    <xf numFmtId="0" fontId="39" fillId="15" borderId="1" xfId="0" applyFont="1" applyFill="1" applyBorder="1" applyAlignment="1" applyProtection="1">
      <alignment vertical="top" wrapText="1"/>
      <protection locked="0"/>
    </xf>
    <xf numFmtId="0" fontId="26" fillId="0" borderId="1" xfId="0" quotePrefix="1" applyFont="1" applyBorder="1" applyAlignment="1" applyProtection="1">
      <alignment vertical="center" wrapText="1"/>
      <protection locked="0"/>
    </xf>
    <xf numFmtId="0" fontId="26"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wrapText="1"/>
      <protection locked="0"/>
    </xf>
    <xf numFmtId="0" fontId="26" fillId="0" borderId="1" xfId="0" applyFont="1" applyBorder="1" applyAlignment="1" applyProtection="1">
      <alignment vertical="center" wrapText="1"/>
      <protection locked="0"/>
    </xf>
    <xf numFmtId="0" fontId="53" fillId="13" borderId="1" xfId="0" applyFont="1" applyFill="1" applyBorder="1" applyAlignment="1" applyProtection="1">
      <alignment vertical="center" wrapText="1"/>
      <protection locked="0"/>
    </xf>
    <xf numFmtId="0" fontId="39" fillId="15" borderId="1" xfId="0" applyFont="1" applyFill="1" applyBorder="1" applyAlignment="1" applyProtection="1">
      <alignment horizontal="left" vertical="top" wrapText="1"/>
      <protection locked="0"/>
    </xf>
    <xf numFmtId="0" fontId="39" fillId="15" borderId="2" xfId="0" applyFont="1" applyFill="1" applyBorder="1" applyAlignment="1" applyProtection="1">
      <alignment horizontal="left" vertical="top" wrapText="1"/>
      <protection locked="0"/>
    </xf>
    <xf numFmtId="0" fontId="26" fillId="0" borderId="2" xfId="0" applyFont="1" applyBorder="1" applyAlignment="1" applyProtection="1">
      <alignment horizontal="left" vertical="center" wrapText="1"/>
      <protection locked="0"/>
    </xf>
    <xf numFmtId="0" fontId="26" fillId="0" borderId="1" xfId="0" quotePrefix="1" applyFont="1" applyBorder="1" applyAlignment="1" applyProtection="1">
      <alignment horizontal="left" vertical="center" wrapText="1"/>
      <protection locked="0"/>
    </xf>
    <xf numFmtId="0" fontId="53" fillId="13" borderId="3" xfId="0" applyFont="1" applyFill="1" applyBorder="1" applyAlignment="1" applyProtection="1">
      <alignment vertical="center" wrapText="1"/>
      <protection locked="0"/>
    </xf>
    <xf numFmtId="0" fontId="26" fillId="0" borderId="3" xfId="0" applyFont="1" applyBorder="1" applyAlignment="1" applyProtection="1">
      <alignment horizontal="left" vertical="center" wrapText="1"/>
      <protection locked="0"/>
    </xf>
    <xf numFmtId="0" fontId="39" fillId="15" borderId="2" xfId="0" applyFont="1" applyFill="1" applyBorder="1" applyAlignment="1" applyProtection="1">
      <alignment vertical="top" wrapText="1"/>
      <protection locked="0"/>
    </xf>
    <xf numFmtId="0" fontId="26" fillId="0" borderId="2" xfId="0" quotePrefix="1" applyFont="1" applyBorder="1" applyAlignment="1" applyProtection="1">
      <alignment vertical="top" wrapText="1"/>
      <protection locked="0"/>
    </xf>
    <xf numFmtId="0" fontId="26" fillId="0" borderId="2" xfId="0" applyFont="1" applyBorder="1" applyAlignment="1" applyProtection="1">
      <alignment horizontal="left" wrapText="1"/>
      <protection locked="0"/>
    </xf>
    <xf numFmtId="0" fontId="40" fillId="14" borderId="2" xfId="0" applyFont="1" applyFill="1" applyBorder="1" applyAlignment="1" applyProtection="1">
      <alignment vertical="center" wrapText="1"/>
      <protection locked="0"/>
    </xf>
    <xf numFmtId="0" fontId="40" fillId="16" borderId="1" xfId="0" applyFont="1" applyFill="1" applyBorder="1" applyAlignment="1" applyProtection="1">
      <alignment horizontal="left" vertical="top" wrapText="1"/>
      <protection locked="0"/>
    </xf>
    <xf numFmtId="0" fontId="67" fillId="0" borderId="1" xfId="0" applyFont="1" applyBorder="1" applyAlignment="1" applyProtection="1">
      <alignment horizontal="left" vertical="center" wrapText="1"/>
      <protection locked="0"/>
    </xf>
    <xf numFmtId="0" fontId="40" fillId="16" borderId="1" xfId="0" quotePrefix="1" applyFont="1" applyFill="1" applyBorder="1" applyAlignment="1" applyProtection="1">
      <alignment horizontal="left" vertical="top" wrapText="1"/>
      <protection locked="0"/>
    </xf>
    <xf numFmtId="0" fontId="40" fillId="14" borderId="2" xfId="0" applyFont="1" applyFill="1" applyBorder="1" applyAlignment="1" applyProtection="1">
      <alignment horizontal="left" vertical="center" wrapText="1"/>
      <protection locked="0"/>
    </xf>
    <xf numFmtId="0" fontId="39" fillId="16" borderId="1" xfId="0" applyFont="1" applyFill="1" applyBorder="1" applyAlignment="1" applyProtection="1">
      <alignment horizontal="left" vertical="top" wrapText="1"/>
      <protection locked="0"/>
    </xf>
    <xf numFmtId="0" fontId="39" fillId="16" borderId="1" xfId="1" applyFont="1" applyFill="1" applyBorder="1" applyAlignment="1" applyProtection="1">
      <alignment horizontal="left" vertical="top" wrapText="1"/>
      <protection locked="0"/>
    </xf>
    <xf numFmtId="0" fontId="26" fillId="0" borderId="1" xfId="1" applyFont="1" applyFill="1" applyBorder="1" applyAlignment="1" applyProtection="1">
      <alignment horizontal="left" vertical="center" wrapText="1"/>
      <protection locked="0"/>
    </xf>
    <xf numFmtId="0" fontId="40" fillId="14" borderId="1" xfId="0" applyFont="1" applyFill="1" applyBorder="1" applyAlignment="1" applyProtection="1">
      <alignment vertical="center" wrapText="1"/>
      <protection locked="0"/>
    </xf>
    <xf numFmtId="0" fontId="26" fillId="0" borderId="1" xfId="0" applyFont="1" applyBorder="1" applyAlignment="1" applyProtection="1">
      <alignment horizontal="left" wrapText="1"/>
      <protection locked="0"/>
    </xf>
    <xf numFmtId="0" fontId="53" fillId="12" borderId="2" xfId="0" applyFont="1" applyFill="1" applyBorder="1" applyAlignment="1" applyProtection="1">
      <alignment vertical="center" wrapText="1"/>
      <protection locked="0"/>
    </xf>
    <xf numFmtId="0" fontId="39" fillId="17" borderId="1" xfId="0" applyFont="1" applyFill="1" applyBorder="1" applyAlignment="1" applyProtection="1">
      <alignment horizontal="left" vertical="top" wrapText="1"/>
      <protection locked="0"/>
    </xf>
    <xf numFmtId="0" fontId="39" fillId="17" borderId="1" xfId="1" applyFont="1" applyFill="1" applyBorder="1" applyAlignment="1" applyProtection="1">
      <alignment horizontal="left" vertical="top" wrapText="1"/>
      <protection locked="0"/>
    </xf>
    <xf numFmtId="0" fontId="26" fillId="0" borderId="1" xfId="1" quotePrefix="1" applyFont="1" applyFill="1" applyBorder="1" applyAlignment="1" applyProtection="1">
      <alignment horizontal="left" vertical="center" wrapText="1"/>
      <protection locked="0"/>
    </xf>
    <xf numFmtId="0" fontId="26" fillId="0" borderId="1" xfId="0" quotePrefix="1" applyFont="1" applyBorder="1" applyAlignment="1" applyProtection="1">
      <alignment horizontal="left" wrapText="1"/>
      <protection locked="0"/>
    </xf>
    <xf numFmtId="0" fontId="26" fillId="0" borderId="1" xfId="0" quotePrefix="1" applyFont="1" applyBorder="1" applyAlignment="1" applyProtection="1">
      <alignment horizontal="left" vertical="top" wrapText="1"/>
      <protection locked="0"/>
    </xf>
    <xf numFmtId="0" fontId="53" fillId="12" borderId="36" xfId="0" applyFont="1" applyFill="1" applyBorder="1" applyAlignment="1" applyProtection="1">
      <alignment vertical="center" wrapText="1"/>
      <protection locked="0"/>
    </xf>
    <xf numFmtId="0" fontId="39" fillId="0" borderId="36" xfId="0" applyFont="1" applyBorder="1" applyAlignment="1" applyProtection="1">
      <alignment horizontal="center" vertical="center" wrapText="1"/>
      <protection locked="0"/>
    </xf>
    <xf numFmtId="0" fontId="39" fillId="17" borderId="36" xfId="0" applyFont="1" applyFill="1" applyBorder="1" applyAlignment="1" applyProtection="1">
      <alignment horizontal="left" vertical="top" wrapText="1"/>
      <protection locked="0"/>
    </xf>
    <xf numFmtId="0" fontId="26" fillId="0" borderId="36" xfId="0" applyFont="1" applyBorder="1" applyAlignment="1" applyProtection="1">
      <alignment horizontal="left" vertical="center" wrapText="1"/>
      <protection locked="0"/>
    </xf>
    <xf numFmtId="0" fontId="26" fillId="0" borderId="36"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0" fontId="39" fillId="0" borderId="0" xfId="0" applyFont="1" applyAlignment="1" applyProtection="1">
      <alignment horizontal="left" wrapText="1"/>
      <protection locked="0"/>
    </xf>
    <xf numFmtId="0" fontId="39" fillId="0" borderId="0" xfId="0" applyFont="1" applyAlignment="1" applyProtection="1">
      <alignment horizontal="left" vertical="center" wrapText="1"/>
      <protection locked="0"/>
    </xf>
    <xf numFmtId="0" fontId="65" fillId="20" borderId="0" xfId="0" applyFont="1" applyFill="1" applyAlignment="1" applyProtection="1">
      <alignment horizontal="center" vertical="center" wrapText="1"/>
      <protection locked="0"/>
    </xf>
    <xf numFmtId="0" fontId="48" fillId="5" borderId="43" xfId="0" applyFont="1" applyFill="1" applyBorder="1" applyAlignment="1" applyProtection="1">
      <alignment horizontal="left" vertical="center" wrapText="1"/>
      <protection locked="0"/>
    </xf>
    <xf numFmtId="0" fontId="48" fillId="0" borderId="44" xfId="0" applyFont="1" applyBorder="1" applyAlignment="1" applyProtection="1">
      <alignment horizontal="center" vertical="center" wrapText="1"/>
      <protection locked="0"/>
    </xf>
    <xf numFmtId="0" fontId="48" fillId="0" borderId="32" xfId="0" applyFont="1" applyBorder="1" applyAlignment="1" applyProtection="1">
      <alignment horizontal="left" vertical="center" wrapText="1"/>
      <protection locked="0"/>
    </xf>
    <xf numFmtId="0" fontId="48" fillId="0" borderId="21" xfId="0" applyFont="1" applyBorder="1" applyAlignment="1" applyProtection="1">
      <alignment horizontal="center" vertical="center" wrapText="1"/>
      <protection locked="0"/>
    </xf>
    <xf numFmtId="0" fontId="36" fillId="0" borderId="0" xfId="0" applyFont="1" applyAlignment="1" applyProtection="1">
      <alignment vertical="center" wrapText="1"/>
      <protection locked="0"/>
    </xf>
    <xf numFmtId="0" fontId="36" fillId="0" borderId="0" xfId="0" applyFont="1" applyAlignment="1" applyProtection="1">
      <alignment horizontal="center" vertical="center" wrapText="1"/>
      <protection locked="0"/>
    </xf>
    <xf numFmtId="0" fontId="39" fillId="0" borderId="0" xfId="0" applyFont="1" applyAlignment="1" applyProtection="1">
      <alignment wrapText="1"/>
      <protection locked="0"/>
    </xf>
    <xf numFmtId="0" fontId="39" fillId="8" borderId="0" xfId="0" applyFont="1" applyFill="1" applyAlignment="1" applyProtection="1">
      <alignment wrapText="1"/>
      <protection locked="0"/>
    </xf>
    <xf numFmtId="0" fontId="49" fillId="10" borderId="8" xfId="0" applyFont="1" applyFill="1" applyBorder="1" applyAlignment="1" applyProtection="1">
      <alignment horizontal="center" vertical="center" wrapText="1"/>
      <protection locked="0"/>
    </xf>
    <xf numFmtId="0" fontId="49" fillId="20" borderId="70" xfId="0" applyFont="1" applyFill="1" applyBorder="1" applyAlignment="1" applyProtection="1">
      <alignment horizontal="center" vertical="center" wrapText="1"/>
      <protection locked="0"/>
    </xf>
    <xf numFmtId="0" fontId="65" fillId="20" borderId="70" xfId="0" applyFont="1" applyFill="1" applyBorder="1" applyAlignment="1" applyProtection="1">
      <alignment horizontal="center" vertical="center" wrapText="1"/>
      <protection locked="0"/>
    </xf>
    <xf numFmtId="0" fontId="65" fillId="20" borderId="73" xfId="0" applyFont="1" applyFill="1" applyBorder="1" applyAlignment="1" applyProtection="1">
      <alignment horizontal="center" vertical="center" wrapText="1"/>
      <protection locked="0"/>
    </xf>
    <xf numFmtId="0" fontId="19" fillId="5" borderId="19" xfId="0" applyFont="1" applyFill="1" applyBorder="1" applyAlignment="1" applyProtection="1">
      <alignment horizontal="center" vertical="center" wrapText="1"/>
      <protection locked="0"/>
    </xf>
    <xf numFmtId="0" fontId="19" fillId="5" borderId="62" xfId="0" applyFont="1" applyFill="1" applyBorder="1" applyAlignment="1" applyProtection="1">
      <alignment horizontal="center" vertical="center" wrapText="1"/>
      <protection locked="0"/>
    </xf>
    <xf numFmtId="0" fontId="19" fillId="5" borderId="8" xfId="0" applyFont="1" applyFill="1" applyBorder="1" applyAlignment="1" applyProtection="1">
      <alignment horizontal="center" vertical="center" wrapText="1"/>
      <protection locked="0"/>
    </xf>
    <xf numFmtId="0" fontId="19" fillId="5" borderId="60" xfId="0"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39" fillId="0" borderId="4" xfId="0" applyFont="1" applyBorder="1" applyAlignment="1" applyProtection="1">
      <alignment horizontal="center" vertical="center" wrapText="1"/>
      <protection locked="0"/>
    </xf>
    <xf numFmtId="0" fontId="39" fillId="0" borderId="41" xfId="0" applyFont="1" applyBorder="1" applyAlignment="1" applyProtection="1">
      <alignment horizontal="left" vertical="top" wrapText="1"/>
      <protection locked="0"/>
    </xf>
    <xf numFmtId="0" fontId="26" fillId="0" borderId="42" xfId="0" applyFont="1" applyBorder="1" applyAlignment="1" applyProtection="1">
      <alignment horizontal="left" vertical="top" wrapText="1"/>
      <protection locked="0"/>
    </xf>
    <xf numFmtId="0" fontId="26" fillId="0" borderId="78" xfId="0" applyFont="1" applyBorder="1" applyAlignment="1" applyProtection="1">
      <alignment horizontal="center" vertical="center" wrapText="1"/>
      <protection locked="0"/>
    </xf>
    <xf numFmtId="0" fontId="39" fillId="0" borderId="51" xfId="0" applyFont="1" applyBorder="1" applyAlignment="1" applyProtection="1">
      <alignment horizontal="center" vertical="center" wrapText="1"/>
      <protection locked="0"/>
    </xf>
    <xf numFmtId="0" fontId="39" fillId="0" borderId="42" xfId="0" applyFont="1" applyBorder="1" applyAlignment="1" applyProtection="1">
      <alignment horizontal="center" vertical="center" wrapText="1"/>
      <protection locked="0"/>
    </xf>
    <xf numFmtId="0" fontId="39" fillId="0" borderId="73" xfId="0" applyFont="1" applyBorder="1" applyAlignment="1" applyProtection="1">
      <alignment horizontal="center" vertical="center" wrapText="1"/>
      <protection locked="0"/>
    </xf>
    <xf numFmtId="0" fontId="39" fillId="0" borderId="67" xfId="0" applyFont="1" applyBorder="1" applyAlignment="1" applyProtection="1">
      <alignment horizontal="center" vertical="center" wrapText="1"/>
      <protection locked="0"/>
    </xf>
    <xf numFmtId="0" fontId="39" fillId="0" borderId="78" xfId="0" applyFont="1" applyBorder="1" applyAlignment="1" applyProtection="1">
      <alignment horizontal="center" vertical="center" wrapText="1"/>
      <protection locked="0"/>
    </xf>
    <xf numFmtId="0" fontId="39" fillId="0" borderId="17" xfId="0" applyFont="1" applyBorder="1" applyAlignment="1" applyProtection="1">
      <alignment horizontal="center" vertical="center" wrapText="1"/>
      <protection locked="0"/>
    </xf>
    <xf numFmtId="0" fontId="40" fillId="0" borderId="0" xfId="0" applyFont="1" applyAlignment="1" applyProtection="1">
      <alignment wrapText="1"/>
      <protection locked="0"/>
    </xf>
    <xf numFmtId="0" fontId="39" fillId="0" borderId="16" xfId="0" applyFont="1" applyBorder="1" applyAlignment="1" applyProtection="1">
      <alignment horizontal="center" vertical="center" wrapText="1"/>
      <protection locked="0"/>
    </xf>
    <xf numFmtId="0" fontId="39" fillId="0" borderId="1" xfId="0" applyFont="1" applyBorder="1" applyAlignment="1" applyProtection="1">
      <alignment horizontal="left" vertical="top" wrapText="1"/>
      <protection locked="0"/>
    </xf>
    <xf numFmtId="0" fontId="39" fillId="0" borderId="59" xfId="0" applyFont="1" applyBorder="1" applyAlignment="1" applyProtection="1">
      <alignment horizontal="center" vertical="center" wrapText="1"/>
      <protection locked="0"/>
    </xf>
    <xf numFmtId="0" fontId="26" fillId="0" borderId="80" xfId="0" applyFont="1" applyBorder="1" applyAlignment="1" applyProtection="1">
      <alignment horizontal="center" vertical="center" wrapText="1"/>
      <protection locked="0"/>
    </xf>
    <xf numFmtId="0" fontId="0" fillId="0" borderId="16" xfId="0" applyBorder="1" applyAlignment="1" applyProtection="1">
      <alignment wrapText="1"/>
      <protection locked="0"/>
    </xf>
    <xf numFmtId="0" fontId="0" fillId="0" borderId="1" xfId="0" applyBorder="1" applyAlignment="1" applyProtection="1">
      <alignment wrapText="1"/>
      <protection locked="0"/>
    </xf>
    <xf numFmtId="0" fontId="26" fillId="0" borderId="2" xfId="0" applyFont="1" applyBorder="1" applyAlignment="1" applyProtection="1">
      <alignment horizontal="center" vertical="center" wrapText="1"/>
      <protection locked="0"/>
    </xf>
    <xf numFmtId="0" fontId="0" fillId="0" borderId="59" xfId="0" applyBorder="1" applyAlignment="1" applyProtection="1">
      <alignment wrapText="1"/>
      <protection locked="0"/>
    </xf>
    <xf numFmtId="0" fontId="26" fillId="0" borderId="3" xfId="0" applyFont="1" applyBorder="1" applyAlignment="1" applyProtection="1">
      <alignment horizontal="center" vertical="center" wrapText="1"/>
      <protection locked="0"/>
    </xf>
    <xf numFmtId="0" fontId="39" fillId="0" borderId="40" xfId="0" applyFont="1" applyBorder="1" applyAlignment="1" applyProtection="1">
      <alignment horizontal="center" vertical="center" wrapText="1"/>
      <protection locked="0"/>
    </xf>
    <xf numFmtId="0" fontId="39" fillId="0" borderId="36" xfId="0" applyFont="1" applyBorder="1" applyAlignment="1" applyProtection="1">
      <alignment horizontal="left" vertical="top" wrapText="1"/>
      <protection locked="0"/>
    </xf>
    <xf numFmtId="0" fontId="26" fillId="0" borderId="79" xfId="0" applyFont="1" applyBorder="1" applyAlignment="1" applyProtection="1">
      <alignment horizontal="center" vertical="center" wrapText="1"/>
      <protection locked="0"/>
    </xf>
    <xf numFmtId="0" fontId="39" fillId="0" borderId="34" xfId="0" applyFont="1" applyBorder="1" applyAlignment="1" applyProtection="1">
      <alignment horizontal="center" vertical="center" wrapText="1"/>
      <protection locked="0"/>
    </xf>
    <xf numFmtId="0" fontId="39" fillId="0" borderId="68" xfId="0" applyFont="1" applyBorder="1" applyAlignment="1" applyProtection="1">
      <alignment horizontal="center" vertical="center" wrapText="1"/>
      <protection locked="0"/>
    </xf>
    <xf numFmtId="0" fontId="39" fillId="0" borderId="79" xfId="0" applyFont="1" applyBorder="1" applyAlignment="1" applyProtection="1">
      <alignment horizontal="center" vertical="center" wrapText="1"/>
      <protection locked="0"/>
    </xf>
    <xf numFmtId="0" fontId="39" fillId="0" borderId="74" xfId="0" applyFont="1" applyBorder="1" applyAlignment="1" applyProtection="1">
      <alignment wrapText="1"/>
      <protection locked="0"/>
    </xf>
    <xf numFmtId="0" fontId="39" fillId="0" borderId="76" xfId="0" applyFont="1" applyBorder="1" applyAlignment="1" applyProtection="1">
      <alignment wrapText="1"/>
      <protection locked="0"/>
    </xf>
    <xf numFmtId="0" fontId="68" fillId="0" borderId="44" xfId="0" applyFont="1" applyBorder="1" applyAlignment="1" applyProtection="1">
      <alignment horizontal="center" vertical="center" wrapText="1"/>
      <protection locked="0"/>
    </xf>
    <xf numFmtId="0" fontId="68" fillId="0" borderId="21" xfId="0" applyFont="1" applyBorder="1" applyAlignment="1" applyProtection="1">
      <alignment horizontal="center" vertical="center" wrapText="1"/>
      <protection locked="0"/>
    </xf>
    <xf numFmtId="0" fontId="39" fillId="0" borderId="75" xfId="0" applyFont="1" applyBorder="1" applyAlignment="1" applyProtection="1">
      <alignment wrapText="1"/>
      <protection locked="0"/>
    </xf>
    <xf numFmtId="0" fontId="16" fillId="9" borderId="25" xfId="0" applyFont="1" applyFill="1" applyBorder="1" applyAlignment="1" applyProtection="1">
      <alignment vertical="top" wrapText="1"/>
      <protection locked="0"/>
    </xf>
    <xf numFmtId="0" fontId="16" fillId="9" borderId="7" xfId="0" applyFont="1" applyFill="1" applyBorder="1" applyAlignment="1" applyProtection="1">
      <alignment vertical="top" wrapText="1"/>
      <protection locked="0"/>
    </xf>
    <xf numFmtId="0" fontId="25" fillId="9" borderId="27" xfId="0" applyFont="1" applyFill="1" applyBorder="1" applyAlignment="1" applyProtection="1">
      <alignment vertical="top" wrapText="1"/>
      <protection locked="0"/>
    </xf>
    <xf numFmtId="0" fontId="25" fillId="9" borderId="0" xfId="0" applyFont="1" applyFill="1" applyAlignment="1" applyProtection="1">
      <alignment horizontal="left" vertical="top" wrapText="1"/>
      <protection locked="0"/>
    </xf>
    <xf numFmtId="0" fontId="25" fillId="9" borderId="0" xfId="0" applyFont="1" applyFill="1" applyAlignment="1" applyProtection="1">
      <alignment vertical="top" wrapText="1"/>
      <protection locked="0"/>
    </xf>
    <xf numFmtId="0" fontId="25" fillId="0" borderId="0" xfId="0" applyFont="1" applyAlignment="1" applyProtection="1">
      <alignment vertical="top" wrapText="1"/>
      <protection locked="0"/>
    </xf>
    <xf numFmtId="0" fontId="19" fillId="0" borderId="0" xfId="0" applyFont="1" applyAlignment="1" applyProtection="1">
      <alignment horizontal="left" vertical="top" wrapText="1"/>
      <protection locked="0"/>
    </xf>
    <xf numFmtId="0" fontId="16" fillId="9" borderId="24" xfId="0" applyFont="1" applyFill="1" applyBorder="1" applyAlignment="1" applyProtection="1">
      <alignment vertical="top" wrapText="1"/>
      <protection locked="0"/>
    </xf>
    <xf numFmtId="0" fontId="4" fillId="0" borderId="27"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0" fillId="0" borderId="0" xfId="0" applyProtection="1">
      <protection locked="0"/>
    </xf>
    <xf numFmtId="0" fontId="16" fillId="9" borderId="0" xfId="0" applyFont="1" applyFill="1" applyAlignment="1" applyProtection="1">
      <alignment vertical="top" wrapText="1"/>
      <protection locked="0"/>
    </xf>
    <xf numFmtId="0" fontId="16" fillId="9" borderId="27" xfId="0" applyFont="1" applyFill="1" applyBorder="1" applyAlignment="1" applyProtection="1">
      <alignment vertical="top" wrapText="1"/>
      <protection locked="0"/>
    </xf>
    <xf numFmtId="0" fontId="16" fillId="9" borderId="28" xfId="0" applyFont="1" applyFill="1" applyBorder="1" applyAlignment="1" applyProtection="1">
      <alignment vertical="top" wrapText="1"/>
      <protection locked="0"/>
    </xf>
    <xf numFmtId="0" fontId="16" fillId="9" borderId="15" xfId="0" applyFont="1" applyFill="1" applyBorder="1" applyAlignment="1" applyProtection="1">
      <alignment vertical="top" wrapText="1"/>
      <protection locked="0"/>
    </xf>
    <xf numFmtId="0" fontId="16" fillId="9" borderId="29" xfId="0" applyFont="1" applyFill="1" applyBorder="1" applyAlignment="1" applyProtection="1">
      <alignment vertical="top" wrapText="1"/>
      <protection locked="0"/>
    </xf>
    <xf numFmtId="0" fontId="9" fillId="0" borderId="0" xfId="0" applyFont="1" applyAlignment="1" applyProtection="1">
      <alignment vertical="top" wrapText="1"/>
      <protection locked="0"/>
    </xf>
    <xf numFmtId="0" fontId="37" fillId="0" borderId="0" xfId="0" applyFont="1" applyAlignment="1" applyProtection="1">
      <alignment horizontal="left" vertical="center"/>
      <protection locked="0"/>
    </xf>
    <xf numFmtId="0" fontId="39" fillId="0" borderId="0" xfId="0" applyFont="1" applyProtection="1">
      <protection locked="0"/>
    </xf>
    <xf numFmtId="0" fontId="54" fillId="0" borderId="0" xfId="0" applyFont="1" applyProtection="1">
      <protection locked="0"/>
    </xf>
    <xf numFmtId="0" fontId="19" fillId="6" borderId="37" xfId="2" applyFont="1" applyFill="1" applyBorder="1" applyAlignment="1" applyProtection="1">
      <alignment horizontal="center" vertical="center" wrapText="1"/>
      <protection locked="0"/>
    </xf>
    <xf numFmtId="0" fontId="19" fillId="6" borderId="14" xfId="2" applyFont="1" applyFill="1" applyBorder="1" applyAlignment="1" applyProtection="1">
      <alignment horizontal="center" vertical="center" wrapText="1"/>
      <protection locked="0"/>
    </xf>
    <xf numFmtId="0" fontId="18" fillId="6" borderId="10" xfId="2" applyFont="1" applyFill="1" applyBorder="1" applyAlignment="1" applyProtection="1">
      <alignment vertical="center" wrapText="1"/>
      <protection locked="0"/>
    </xf>
    <xf numFmtId="0" fontId="40" fillId="6" borderId="11" xfId="2" applyFont="1" applyFill="1" applyBorder="1" applyAlignment="1" applyProtection="1">
      <alignment horizontal="center" vertical="center" wrapText="1"/>
      <protection locked="0"/>
    </xf>
    <xf numFmtId="0" fontId="40" fillId="6" borderId="19" xfId="2" applyFont="1" applyFill="1" applyBorder="1" applyAlignment="1" applyProtection="1">
      <alignment horizontal="center" vertical="center" wrapText="1"/>
      <protection locked="0"/>
    </xf>
    <xf numFmtId="0" fontId="40" fillId="6" borderId="56" xfId="2" applyFont="1" applyFill="1" applyBorder="1" applyAlignment="1" applyProtection="1">
      <alignment horizontal="center" vertical="center" wrapText="1"/>
      <protection locked="0"/>
    </xf>
    <xf numFmtId="0" fontId="53" fillId="0" borderId="0" xfId="0" applyFont="1" applyProtection="1">
      <protection locked="0"/>
    </xf>
    <xf numFmtId="0" fontId="65" fillId="13" borderId="11" xfId="2" applyFont="1" applyFill="1" applyBorder="1" applyAlignment="1" applyProtection="1">
      <alignment vertical="center" wrapText="1"/>
      <protection locked="0"/>
    </xf>
    <xf numFmtId="0" fontId="65" fillId="13" borderId="11" xfId="2" applyFont="1" applyFill="1" applyBorder="1" applyAlignment="1" applyProtection="1">
      <alignment horizontal="center" vertical="center" wrapText="1"/>
      <protection locked="0"/>
    </xf>
    <xf numFmtId="9" fontId="65" fillId="13" borderId="11" xfId="2" applyNumberFormat="1" applyFont="1" applyFill="1" applyBorder="1" applyAlignment="1" applyProtection="1">
      <alignment horizontal="center" vertical="center" wrapText="1"/>
      <protection locked="0"/>
    </xf>
    <xf numFmtId="1" fontId="65" fillId="13" borderId="11" xfId="3" applyNumberFormat="1" applyFont="1" applyFill="1" applyBorder="1" applyAlignment="1" applyProtection="1">
      <alignment horizontal="center" vertical="center" wrapText="1"/>
      <protection locked="0"/>
    </xf>
    <xf numFmtId="9" fontId="65" fillId="13" borderId="11" xfId="3" applyFont="1" applyFill="1" applyBorder="1" applyAlignment="1" applyProtection="1">
      <alignment horizontal="center" vertical="center" wrapText="1"/>
      <protection locked="0"/>
    </xf>
    <xf numFmtId="9" fontId="65" fillId="13" borderId="19" xfId="3" applyFont="1" applyFill="1" applyBorder="1" applyAlignment="1" applyProtection="1">
      <alignment horizontal="center" vertical="center" wrapText="1"/>
      <protection locked="0"/>
    </xf>
    <xf numFmtId="0" fontId="65" fillId="13" borderId="56" xfId="2" applyFont="1" applyFill="1" applyBorder="1" applyAlignment="1" applyProtection="1">
      <alignment horizontal="center" vertical="center" wrapText="1"/>
      <protection locked="0"/>
    </xf>
    <xf numFmtId="0" fontId="40" fillId="0" borderId="0" xfId="0" applyFont="1" applyProtection="1">
      <protection locked="0"/>
    </xf>
    <xf numFmtId="0" fontId="39" fillId="15" borderId="12" xfId="2" applyFont="1" applyFill="1" applyBorder="1" applyAlignment="1" applyProtection="1">
      <alignment vertical="center" wrapText="1"/>
      <protection locked="0"/>
    </xf>
    <xf numFmtId="0" fontId="39" fillId="15" borderId="12" xfId="2" applyFont="1" applyFill="1" applyBorder="1" applyAlignment="1" applyProtection="1">
      <alignment horizontal="center" vertical="center" wrapText="1"/>
      <protection locked="0"/>
    </xf>
    <xf numFmtId="0" fontId="40" fillId="15" borderId="12" xfId="2" applyFont="1" applyFill="1" applyBorder="1" applyAlignment="1" applyProtection="1">
      <alignment horizontal="center" vertical="center" wrapText="1"/>
      <protection locked="0"/>
    </xf>
    <xf numFmtId="9" fontId="40" fillId="15" borderId="12" xfId="2" applyNumberFormat="1" applyFont="1" applyFill="1" applyBorder="1" applyAlignment="1" applyProtection="1">
      <alignment horizontal="center" vertical="center" wrapText="1"/>
      <protection locked="0"/>
    </xf>
    <xf numFmtId="1" fontId="40" fillId="15" borderId="12" xfId="3" applyNumberFormat="1" applyFont="1" applyFill="1" applyBorder="1" applyAlignment="1" applyProtection="1">
      <alignment horizontal="center" vertical="center" wrapText="1"/>
      <protection locked="0"/>
    </xf>
    <xf numFmtId="9" fontId="40" fillId="15" borderId="12" xfId="3" applyFont="1" applyFill="1" applyBorder="1" applyAlignment="1" applyProtection="1">
      <alignment horizontal="center" vertical="center" wrapText="1"/>
      <protection locked="0"/>
    </xf>
    <xf numFmtId="9" fontId="40" fillId="15" borderId="54" xfId="3" applyFont="1" applyFill="1" applyBorder="1" applyAlignment="1" applyProtection="1">
      <alignment horizontal="center" vertical="center" wrapText="1"/>
      <protection locked="0"/>
    </xf>
    <xf numFmtId="0" fontId="40" fillId="15" borderId="58" xfId="2" applyFont="1" applyFill="1" applyBorder="1" applyAlignment="1" applyProtection="1">
      <alignment horizontal="center" vertical="center" wrapText="1"/>
      <protection locked="0"/>
    </xf>
    <xf numFmtId="9" fontId="39" fillId="15" borderId="12" xfId="3" applyFont="1" applyFill="1" applyBorder="1" applyAlignment="1" applyProtection="1">
      <alignment horizontal="center" vertical="center" wrapText="1"/>
      <protection locked="0"/>
    </xf>
    <xf numFmtId="1" fontId="39" fillId="15" borderId="12" xfId="3" applyNumberFormat="1" applyFont="1" applyFill="1" applyBorder="1" applyAlignment="1" applyProtection="1">
      <alignment horizontal="center" vertical="center" wrapText="1"/>
      <protection locked="0"/>
    </xf>
    <xf numFmtId="9" fontId="39" fillId="15" borderId="54" xfId="3" applyFont="1" applyFill="1" applyBorder="1" applyAlignment="1" applyProtection="1">
      <alignment horizontal="center" vertical="center" wrapText="1"/>
      <protection locked="0"/>
    </xf>
    <xf numFmtId="9" fontId="39" fillId="15" borderId="12" xfId="2" applyNumberFormat="1" applyFont="1" applyFill="1" applyBorder="1" applyAlignment="1" applyProtection="1">
      <alignment horizontal="center" vertical="center" wrapText="1"/>
      <protection locked="0"/>
    </xf>
    <xf numFmtId="0" fontId="39" fillId="15" borderId="13" xfId="2" applyFont="1" applyFill="1" applyBorder="1" applyAlignment="1" applyProtection="1">
      <alignment horizontal="center" vertical="center" wrapText="1"/>
      <protection locked="0"/>
    </xf>
    <xf numFmtId="0" fontId="40" fillId="15" borderId="13" xfId="2" applyFont="1" applyFill="1" applyBorder="1" applyAlignment="1" applyProtection="1">
      <alignment horizontal="center" vertical="center" wrapText="1"/>
      <protection locked="0"/>
    </xf>
    <xf numFmtId="9" fontId="40" fillId="15" borderId="13" xfId="2" applyNumberFormat="1" applyFont="1" applyFill="1" applyBorder="1" applyAlignment="1" applyProtection="1">
      <alignment horizontal="center" vertical="center" wrapText="1"/>
      <protection locked="0"/>
    </xf>
    <xf numFmtId="1" fontId="40" fillId="15" borderId="13" xfId="3" applyNumberFormat="1" applyFont="1" applyFill="1" applyBorder="1" applyAlignment="1" applyProtection="1">
      <alignment horizontal="center" vertical="center" wrapText="1"/>
      <protection locked="0"/>
    </xf>
    <xf numFmtId="9" fontId="40" fillId="15" borderId="13" xfId="3" applyFont="1" applyFill="1" applyBorder="1" applyAlignment="1" applyProtection="1">
      <alignment horizontal="center" vertical="center" wrapText="1"/>
      <protection locked="0"/>
    </xf>
    <xf numFmtId="9" fontId="40" fillId="15" borderId="52" xfId="3" applyFont="1" applyFill="1" applyBorder="1" applyAlignment="1" applyProtection="1">
      <alignment horizontal="center" vertical="center" wrapText="1"/>
      <protection locked="0"/>
    </xf>
    <xf numFmtId="0" fontId="39" fillId="15" borderId="14" xfId="2" applyFont="1" applyFill="1" applyBorder="1" applyAlignment="1" applyProtection="1">
      <alignment vertical="center" wrapText="1"/>
      <protection locked="0"/>
    </xf>
    <xf numFmtId="0" fontId="39" fillId="15" borderId="33" xfId="2" applyFont="1" applyFill="1" applyBorder="1" applyAlignment="1" applyProtection="1">
      <alignment horizontal="center" vertical="center" wrapText="1"/>
      <protection locked="0"/>
    </xf>
    <xf numFmtId="0" fontId="40" fillId="15" borderId="33" xfId="2" applyFont="1" applyFill="1" applyBorder="1" applyAlignment="1" applyProtection="1">
      <alignment horizontal="center" vertical="center" wrapText="1"/>
      <protection locked="0"/>
    </xf>
    <xf numFmtId="9" fontId="40" fillId="15" borderId="33" xfId="2" applyNumberFormat="1" applyFont="1" applyFill="1" applyBorder="1" applyAlignment="1" applyProtection="1">
      <alignment horizontal="center" vertical="center" wrapText="1"/>
      <protection locked="0"/>
    </xf>
    <xf numFmtId="1" fontId="40" fillId="15" borderId="33" xfId="3" applyNumberFormat="1" applyFont="1" applyFill="1" applyBorder="1" applyAlignment="1" applyProtection="1">
      <alignment horizontal="center" vertical="center" wrapText="1"/>
      <protection locked="0"/>
    </xf>
    <xf numFmtId="9" fontId="40" fillId="15" borderId="33" xfId="3" applyFont="1" applyFill="1" applyBorder="1" applyAlignment="1" applyProtection="1">
      <alignment horizontal="center" vertical="center" wrapText="1"/>
      <protection locked="0"/>
    </xf>
    <xf numFmtId="9" fontId="40" fillId="15" borderId="53" xfId="3" applyFont="1" applyFill="1" applyBorder="1" applyAlignment="1" applyProtection="1">
      <alignment horizontal="center" vertical="center" wrapText="1"/>
      <protection locked="0"/>
    </xf>
    <xf numFmtId="0" fontId="65" fillId="14" borderId="11" xfId="2" applyFont="1" applyFill="1" applyBorder="1" applyAlignment="1" applyProtection="1">
      <alignment vertical="center" wrapText="1"/>
      <protection locked="0"/>
    </xf>
    <xf numFmtId="0" fontId="65" fillId="14" borderId="11" xfId="2" applyFont="1" applyFill="1" applyBorder="1" applyAlignment="1" applyProtection="1">
      <alignment horizontal="center" vertical="center" wrapText="1"/>
      <protection locked="0"/>
    </xf>
    <xf numFmtId="9" fontId="65" fillId="14" borderId="11" xfId="2" applyNumberFormat="1" applyFont="1" applyFill="1" applyBorder="1" applyAlignment="1" applyProtection="1">
      <alignment horizontal="center" vertical="center" wrapText="1"/>
      <protection locked="0"/>
    </xf>
    <xf numFmtId="1" fontId="65" fillId="14" borderId="11" xfId="3" applyNumberFormat="1" applyFont="1" applyFill="1" applyBorder="1" applyAlignment="1" applyProtection="1">
      <alignment horizontal="center" vertical="center" wrapText="1"/>
      <protection locked="0"/>
    </xf>
    <xf numFmtId="9" fontId="65" fillId="14" borderId="11" xfId="3" applyFont="1" applyFill="1" applyBorder="1" applyAlignment="1" applyProtection="1">
      <alignment horizontal="center" vertical="center" wrapText="1"/>
      <protection locked="0"/>
    </xf>
    <xf numFmtId="9" fontId="65" fillId="14" borderId="19" xfId="3" applyFont="1" applyFill="1" applyBorder="1" applyAlignment="1" applyProtection="1">
      <alignment horizontal="center" vertical="center" wrapText="1"/>
      <protection locked="0"/>
    </xf>
    <xf numFmtId="0" fontId="65" fillId="14" borderId="56" xfId="2" applyFont="1" applyFill="1" applyBorder="1" applyAlignment="1" applyProtection="1">
      <alignment horizontal="center" vertical="center" wrapText="1"/>
      <protection locked="0"/>
    </xf>
    <xf numFmtId="0" fontId="39" fillId="16" borderId="12" xfId="2" applyFont="1" applyFill="1" applyBorder="1" applyAlignment="1" applyProtection="1">
      <alignment vertical="center" wrapText="1"/>
      <protection locked="0"/>
    </xf>
    <xf numFmtId="0" fontId="39" fillId="16" borderId="12" xfId="2" applyFont="1" applyFill="1" applyBorder="1" applyAlignment="1" applyProtection="1">
      <alignment horizontal="center" vertical="center" wrapText="1"/>
      <protection locked="0"/>
    </xf>
    <xf numFmtId="0" fontId="40" fillId="16" borderId="12" xfId="2" applyFont="1" applyFill="1" applyBorder="1" applyAlignment="1" applyProtection="1">
      <alignment horizontal="center" vertical="center" wrapText="1"/>
      <protection locked="0"/>
    </xf>
    <xf numFmtId="9" fontId="40" fillId="16" borderId="12" xfId="2" applyNumberFormat="1" applyFont="1" applyFill="1" applyBorder="1" applyAlignment="1" applyProtection="1">
      <alignment horizontal="center" vertical="center" wrapText="1"/>
      <protection locked="0"/>
    </xf>
    <xf numFmtId="1" fontId="40" fillId="16" borderId="12" xfId="3" applyNumberFormat="1" applyFont="1" applyFill="1" applyBorder="1" applyAlignment="1" applyProtection="1">
      <alignment horizontal="center" vertical="center" wrapText="1"/>
      <protection locked="0"/>
    </xf>
    <xf numFmtId="9" fontId="40" fillId="16" borderId="12" xfId="3" applyFont="1" applyFill="1" applyBorder="1" applyAlignment="1" applyProtection="1">
      <alignment horizontal="center" vertical="center" wrapText="1"/>
      <protection locked="0"/>
    </xf>
    <xf numFmtId="9" fontId="40" fillId="16" borderId="54" xfId="3" applyFont="1" applyFill="1" applyBorder="1" applyAlignment="1" applyProtection="1">
      <alignment horizontal="center" vertical="center" wrapText="1"/>
      <protection locked="0"/>
    </xf>
    <xf numFmtId="0" fontId="40" fillId="16" borderId="58" xfId="2" applyFont="1" applyFill="1" applyBorder="1" applyAlignment="1" applyProtection="1">
      <alignment horizontal="center" vertical="center" wrapText="1"/>
      <protection locked="0"/>
    </xf>
    <xf numFmtId="9" fontId="39" fillId="16" borderId="12" xfId="3" applyFont="1" applyFill="1" applyBorder="1" applyAlignment="1" applyProtection="1">
      <alignment horizontal="center" vertical="center" wrapText="1"/>
      <protection locked="0"/>
    </xf>
    <xf numFmtId="1" fontId="39" fillId="16" borderId="12" xfId="3" applyNumberFormat="1" applyFont="1" applyFill="1" applyBorder="1" applyAlignment="1" applyProtection="1">
      <alignment horizontal="center" vertical="center" wrapText="1"/>
      <protection locked="0"/>
    </xf>
    <xf numFmtId="9" fontId="39" fillId="16" borderId="54" xfId="3" applyFont="1" applyFill="1" applyBorder="1" applyAlignment="1" applyProtection="1">
      <alignment horizontal="center" vertical="center" wrapText="1"/>
      <protection locked="0"/>
    </xf>
    <xf numFmtId="9" fontId="39" fillId="16" borderId="12" xfId="2" applyNumberFormat="1" applyFont="1" applyFill="1" applyBorder="1" applyAlignment="1" applyProtection="1">
      <alignment horizontal="center" vertical="center" wrapText="1"/>
      <protection locked="0"/>
    </xf>
    <xf numFmtId="0" fontId="39" fillId="16" borderId="13" xfId="2" applyFont="1" applyFill="1" applyBorder="1" applyAlignment="1" applyProtection="1">
      <alignment vertical="center" wrapText="1"/>
      <protection locked="0"/>
    </xf>
    <xf numFmtId="0" fontId="39" fillId="16" borderId="13" xfId="2" applyFont="1" applyFill="1" applyBorder="1" applyAlignment="1" applyProtection="1">
      <alignment horizontal="center" vertical="center" wrapText="1"/>
      <protection locked="0"/>
    </xf>
    <xf numFmtId="0" fontId="40" fillId="16" borderId="13" xfId="2" applyFont="1" applyFill="1" applyBorder="1" applyAlignment="1" applyProtection="1">
      <alignment horizontal="center" vertical="center" wrapText="1"/>
      <protection locked="0"/>
    </xf>
    <xf numFmtId="9" fontId="40" fillId="16" borderId="13" xfId="2" applyNumberFormat="1" applyFont="1" applyFill="1" applyBorder="1" applyAlignment="1" applyProtection="1">
      <alignment horizontal="center" vertical="center" wrapText="1"/>
      <protection locked="0"/>
    </xf>
    <xf numFmtId="1" fontId="40" fillId="16" borderId="13" xfId="3" applyNumberFormat="1" applyFont="1" applyFill="1" applyBorder="1" applyAlignment="1" applyProtection="1">
      <alignment horizontal="center" vertical="center" wrapText="1"/>
      <protection locked="0"/>
    </xf>
    <xf numFmtId="9" fontId="40" fillId="16" borderId="13" xfId="3" applyFont="1" applyFill="1" applyBorder="1" applyAlignment="1" applyProtection="1">
      <alignment horizontal="center" vertical="center" wrapText="1"/>
      <protection locked="0"/>
    </xf>
    <xf numFmtId="9" fontId="40" fillId="16" borderId="52" xfId="3" applyFont="1" applyFill="1" applyBorder="1" applyAlignment="1" applyProtection="1">
      <alignment horizontal="center" vertical="center" wrapText="1"/>
      <protection locked="0"/>
    </xf>
    <xf numFmtId="0" fontId="39" fillId="16" borderId="33" xfId="2" applyFont="1" applyFill="1" applyBorder="1" applyAlignment="1" applyProtection="1">
      <alignment vertical="center" wrapText="1"/>
      <protection locked="0"/>
    </xf>
    <xf numFmtId="0" fontId="39" fillId="16" borderId="33" xfId="2" applyFont="1" applyFill="1" applyBorder="1" applyAlignment="1" applyProtection="1">
      <alignment horizontal="center" vertical="center" wrapText="1"/>
      <protection locked="0"/>
    </xf>
    <xf numFmtId="0" fontId="40" fillId="16" borderId="33" xfId="2" applyFont="1" applyFill="1" applyBorder="1" applyAlignment="1" applyProtection="1">
      <alignment horizontal="center" vertical="center" wrapText="1"/>
      <protection locked="0"/>
    </xf>
    <xf numFmtId="9" fontId="40" fillId="16" borderId="33" xfId="2" applyNumberFormat="1" applyFont="1" applyFill="1" applyBorder="1" applyAlignment="1" applyProtection="1">
      <alignment horizontal="center" vertical="center" wrapText="1"/>
      <protection locked="0"/>
    </xf>
    <xf numFmtId="1" fontId="40" fillId="16" borderId="33" xfId="3" applyNumberFormat="1" applyFont="1" applyFill="1" applyBorder="1" applyAlignment="1" applyProtection="1">
      <alignment horizontal="center" vertical="center" wrapText="1"/>
      <protection locked="0"/>
    </xf>
    <xf numFmtId="9" fontId="40" fillId="16" borderId="33" xfId="3" applyFont="1" applyFill="1" applyBorder="1" applyAlignment="1" applyProtection="1">
      <alignment horizontal="center" vertical="center" wrapText="1"/>
      <protection locked="0"/>
    </xf>
    <xf numFmtId="9" fontId="40" fillId="16" borderId="53" xfId="3" applyFont="1" applyFill="1" applyBorder="1" applyAlignment="1" applyProtection="1">
      <alignment horizontal="center" vertical="center" wrapText="1"/>
      <protection locked="0"/>
    </xf>
    <xf numFmtId="0" fontId="65" fillId="12" borderId="11" xfId="2" applyFont="1" applyFill="1" applyBorder="1" applyAlignment="1" applyProtection="1">
      <alignment vertical="center" wrapText="1"/>
      <protection locked="0"/>
    </xf>
    <xf numFmtId="0" fontId="65" fillId="12" borderId="11" xfId="2" applyFont="1" applyFill="1" applyBorder="1" applyAlignment="1" applyProtection="1">
      <alignment horizontal="center" vertical="center" wrapText="1"/>
      <protection locked="0"/>
    </xf>
    <xf numFmtId="9" fontId="65" fillId="12" borderId="11" xfId="2" applyNumberFormat="1" applyFont="1" applyFill="1" applyBorder="1" applyAlignment="1" applyProtection="1">
      <alignment horizontal="center" vertical="center" wrapText="1"/>
      <protection locked="0"/>
    </xf>
    <xf numFmtId="1" fontId="65" fillId="12" borderId="11" xfId="3" applyNumberFormat="1" applyFont="1" applyFill="1" applyBorder="1" applyAlignment="1" applyProtection="1">
      <alignment horizontal="center" vertical="center" wrapText="1"/>
      <protection locked="0"/>
    </xf>
    <xf numFmtId="9" fontId="65" fillId="12" borderId="11" xfId="3" applyFont="1" applyFill="1" applyBorder="1" applyAlignment="1" applyProtection="1">
      <alignment horizontal="center" vertical="center" wrapText="1"/>
      <protection locked="0"/>
    </xf>
    <xf numFmtId="9" fontId="65" fillId="12" borderId="19" xfId="3" applyFont="1" applyFill="1" applyBorder="1" applyAlignment="1" applyProtection="1">
      <alignment horizontal="center" vertical="center" wrapText="1"/>
      <protection locked="0"/>
    </xf>
    <xf numFmtId="0" fontId="65" fillId="12" borderId="56" xfId="2" applyFont="1" applyFill="1" applyBorder="1" applyAlignment="1" applyProtection="1">
      <alignment horizontal="center" vertical="center" wrapText="1"/>
      <protection locked="0"/>
    </xf>
    <xf numFmtId="0" fontId="39" fillId="17" borderId="12" xfId="2" applyFont="1" applyFill="1" applyBorder="1" applyAlignment="1" applyProtection="1">
      <alignment vertical="center" wrapText="1"/>
      <protection locked="0"/>
    </xf>
    <xf numFmtId="0" fontId="39" fillId="17" borderId="12" xfId="2" applyFont="1" applyFill="1" applyBorder="1" applyAlignment="1" applyProtection="1">
      <alignment horizontal="center" vertical="center" wrapText="1"/>
      <protection locked="0"/>
    </xf>
    <xf numFmtId="0" fontId="40" fillId="17" borderId="12" xfId="2" applyFont="1" applyFill="1" applyBorder="1" applyAlignment="1" applyProtection="1">
      <alignment horizontal="center" vertical="center" wrapText="1"/>
      <protection locked="0"/>
    </xf>
    <xf numFmtId="9" fontId="40" fillId="17" borderId="12" xfId="2" applyNumberFormat="1" applyFont="1" applyFill="1" applyBorder="1" applyAlignment="1" applyProtection="1">
      <alignment horizontal="center" vertical="center" wrapText="1"/>
      <protection locked="0"/>
    </xf>
    <xf numFmtId="1" fontId="40" fillId="17" borderId="12" xfId="3" applyNumberFormat="1" applyFont="1" applyFill="1" applyBorder="1" applyAlignment="1" applyProtection="1">
      <alignment horizontal="center" vertical="center" wrapText="1"/>
      <protection locked="0"/>
    </xf>
    <xf numFmtId="9" fontId="40" fillId="17" borderId="12" xfId="3" applyFont="1" applyFill="1" applyBorder="1" applyAlignment="1" applyProtection="1">
      <alignment horizontal="center" vertical="center" wrapText="1"/>
      <protection locked="0"/>
    </xf>
    <xf numFmtId="9" fontId="40" fillId="17" borderId="54" xfId="3" applyFont="1" applyFill="1" applyBorder="1" applyAlignment="1" applyProtection="1">
      <alignment horizontal="center" vertical="center" wrapText="1"/>
      <protection locked="0"/>
    </xf>
    <xf numFmtId="0" fontId="40" fillId="17" borderId="58" xfId="2" applyFont="1" applyFill="1" applyBorder="1" applyAlignment="1" applyProtection="1">
      <alignment horizontal="center" vertical="center" wrapText="1"/>
      <protection locked="0"/>
    </xf>
    <xf numFmtId="9" fontId="39" fillId="17" borderId="12" xfId="3" applyFont="1" applyFill="1" applyBorder="1" applyAlignment="1" applyProtection="1">
      <alignment horizontal="center" vertical="center" wrapText="1"/>
      <protection locked="0"/>
    </xf>
    <xf numFmtId="1" fontId="39" fillId="17" borderId="12" xfId="3" applyNumberFormat="1" applyFont="1" applyFill="1" applyBorder="1" applyAlignment="1" applyProtection="1">
      <alignment horizontal="center" vertical="center" wrapText="1"/>
      <protection locked="0"/>
    </xf>
    <xf numFmtId="9" fontId="39" fillId="17" borderId="54" xfId="3" applyFont="1" applyFill="1" applyBorder="1" applyAlignment="1" applyProtection="1">
      <alignment horizontal="center" vertical="center" wrapText="1"/>
      <protection locked="0"/>
    </xf>
    <xf numFmtId="9" fontId="39" fillId="17" borderId="12" xfId="2" applyNumberFormat="1" applyFont="1" applyFill="1" applyBorder="1" applyAlignment="1" applyProtection="1">
      <alignment horizontal="center" vertical="center" wrapText="1"/>
      <protection locked="0"/>
    </xf>
    <xf numFmtId="0" fontId="39" fillId="17" borderId="13" xfId="2" applyFont="1" applyFill="1" applyBorder="1" applyAlignment="1" applyProtection="1">
      <alignment vertical="center" wrapText="1"/>
      <protection locked="0"/>
    </xf>
    <xf numFmtId="0" fontId="39" fillId="17" borderId="13" xfId="2" applyFont="1" applyFill="1" applyBorder="1" applyAlignment="1" applyProtection="1">
      <alignment horizontal="center" vertical="center" wrapText="1"/>
      <protection locked="0"/>
    </xf>
    <xf numFmtId="0" fontId="40" fillId="17" borderId="13" xfId="2" applyFont="1" applyFill="1" applyBorder="1" applyAlignment="1" applyProtection="1">
      <alignment horizontal="center" vertical="center" wrapText="1"/>
      <protection locked="0"/>
    </xf>
    <xf numFmtId="9" fontId="40" fillId="17" borderId="13" xfId="2" applyNumberFormat="1" applyFont="1" applyFill="1" applyBorder="1" applyAlignment="1" applyProtection="1">
      <alignment horizontal="center" vertical="center" wrapText="1"/>
      <protection locked="0"/>
    </xf>
    <xf numFmtId="1" fontId="40" fillId="17" borderId="13" xfId="3" applyNumberFormat="1" applyFont="1" applyFill="1" applyBorder="1" applyAlignment="1" applyProtection="1">
      <alignment horizontal="center" vertical="center" wrapText="1"/>
      <protection locked="0"/>
    </xf>
    <xf numFmtId="9" fontId="40" fillId="17" borderId="13" xfId="3" applyFont="1" applyFill="1" applyBorder="1" applyAlignment="1" applyProtection="1">
      <alignment horizontal="center" vertical="center" wrapText="1"/>
      <protection locked="0"/>
    </xf>
    <xf numFmtId="9" fontId="40" fillId="17" borderId="52" xfId="3" applyFont="1" applyFill="1" applyBorder="1" applyAlignment="1" applyProtection="1">
      <alignment horizontal="center" vertical="center" wrapText="1"/>
      <protection locked="0"/>
    </xf>
    <xf numFmtId="0" fontId="39" fillId="17" borderId="20" xfId="2" applyFont="1" applyFill="1" applyBorder="1" applyAlignment="1" applyProtection="1">
      <alignment horizontal="center" vertical="center" wrapText="1"/>
      <protection locked="0"/>
    </xf>
    <xf numFmtId="0" fontId="19" fillId="4" borderId="11" xfId="2" applyFont="1" applyFill="1" applyBorder="1" applyAlignment="1" applyProtection="1">
      <alignment vertical="center" wrapText="1"/>
      <protection locked="0"/>
    </xf>
    <xf numFmtId="0" fontId="19" fillId="4" borderId="11" xfId="2" applyFont="1" applyFill="1" applyBorder="1" applyAlignment="1" applyProtection="1">
      <alignment horizontal="center" vertical="center" wrapText="1"/>
      <protection locked="0"/>
    </xf>
    <xf numFmtId="9" fontId="19" fillId="4" borderId="11" xfId="2" applyNumberFormat="1" applyFont="1" applyFill="1" applyBorder="1" applyAlignment="1" applyProtection="1">
      <alignment horizontal="center" vertical="center" wrapText="1"/>
      <protection locked="0"/>
    </xf>
    <xf numFmtId="1" fontId="19" fillId="4" borderId="11" xfId="3" applyNumberFormat="1" applyFont="1" applyFill="1" applyBorder="1" applyAlignment="1" applyProtection="1">
      <alignment horizontal="center" vertical="center" wrapText="1"/>
      <protection locked="0"/>
    </xf>
    <xf numFmtId="9" fontId="19" fillId="4" borderId="11" xfId="3" applyFont="1" applyFill="1" applyBorder="1" applyAlignment="1" applyProtection="1">
      <alignment horizontal="center" vertical="center" wrapText="1"/>
      <protection locked="0"/>
    </xf>
    <xf numFmtId="9" fontId="19" fillId="4" borderId="19" xfId="3" applyFont="1" applyFill="1" applyBorder="1" applyAlignment="1" applyProtection="1">
      <alignment horizontal="center" vertical="center" wrapText="1"/>
      <protection locked="0"/>
    </xf>
    <xf numFmtId="0" fontId="19" fillId="4" borderId="56" xfId="2" applyFont="1" applyFill="1" applyBorder="1" applyAlignment="1" applyProtection="1">
      <alignment horizontal="center" vertical="center" wrapText="1"/>
      <protection locked="0"/>
    </xf>
    <xf numFmtId="0" fontId="73" fillId="0" borderId="0" xfId="0" applyFont="1" applyAlignment="1" applyProtection="1">
      <alignment horizontal="left" vertical="center" wrapText="1"/>
      <protection locked="0"/>
    </xf>
    <xf numFmtId="0" fontId="26" fillId="0" borderId="0" xfId="0" applyFont="1" applyProtection="1">
      <protection locked="0"/>
    </xf>
    <xf numFmtId="1" fontId="27" fillId="0" borderId="0" xfId="0" applyNumberFormat="1" applyFont="1" applyAlignment="1" applyProtection="1">
      <alignment horizontal="center" vertical="center" wrapText="1"/>
      <protection locked="0"/>
    </xf>
    <xf numFmtId="0" fontId="57" fillId="0" borderId="0" xfId="0" applyFont="1" applyAlignment="1" applyProtection="1">
      <alignment horizontal="center" vertical="center" wrapText="1"/>
      <protection locked="0"/>
    </xf>
    <xf numFmtId="0" fontId="18" fillId="0" borderId="0" xfId="0" applyFont="1" applyAlignment="1" applyProtection="1">
      <alignment vertical="center"/>
      <protection locked="0"/>
    </xf>
    <xf numFmtId="0" fontId="39" fillId="0" borderId="0" xfId="0" applyFont="1" applyAlignment="1" applyProtection="1">
      <alignment vertical="center"/>
      <protection locked="0"/>
    </xf>
    <xf numFmtId="1" fontId="40" fillId="0" borderId="31" xfId="0" applyNumberFormat="1" applyFont="1" applyBorder="1" applyAlignment="1" applyProtection="1">
      <alignment horizontal="center"/>
      <protection locked="0"/>
    </xf>
    <xf numFmtId="0" fontId="39" fillId="0" borderId="35" xfId="0" applyFont="1" applyBorder="1" applyProtection="1">
      <protection locked="0"/>
    </xf>
    <xf numFmtId="0" fontId="39" fillId="0" borderId="9" xfId="0" applyFont="1" applyBorder="1" applyProtection="1">
      <protection locked="0"/>
    </xf>
    <xf numFmtId="0" fontId="39" fillId="0" borderId="23" xfId="0" applyFont="1" applyBorder="1" applyProtection="1">
      <protection locked="0"/>
    </xf>
    <xf numFmtId="1" fontId="19" fillId="0" borderId="0" xfId="0" applyNumberFormat="1" applyFont="1" applyAlignment="1" applyProtection="1">
      <alignment horizontal="left"/>
      <protection locked="0"/>
    </xf>
    <xf numFmtId="1" fontId="19" fillId="0" borderId="0" xfId="0" applyNumberFormat="1" applyFont="1" applyAlignment="1" applyProtection="1">
      <alignment horizontal="right"/>
      <protection locked="0"/>
    </xf>
    <xf numFmtId="1" fontId="19" fillId="0" borderId="0" xfId="0" applyNumberFormat="1" applyFont="1" applyAlignment="1" applyProtection="1">
      <alignment horizontal="center"/>
      <protection locked="0"/>
    </xf>
    <xf numFmtId="0" fontId="39" fillId="0" borderId="32" xfId="0" applyFont="1" applyBorder="1" applyProtection="1">
      <protection locked="0"/>
    </xf>
    <xf numFmtId="0" fontId="40" fillId="0" borderId="23" xfId="0" applyFont="1" applyBorder="1" applyAlignment="1" applyProtection="1">
      <alignment horizontal="center" vertical="center" wrapText="1"/>
      <protection locked="0"/>
    </xf>
    <xf numFmtId="0" fontId="39" fillId="0" borderId="32" xfId="0" applyFont="1" applyBorder="1" applyAlignment="1" applyProtection="1">
      <alignment horizontal="left" wrapText="1"/>
      <protection locked="0"/>
    </xf>
    <xf numFmtId="0" fontId="36" fillId="0" borderId="23" xfId="0" applyFont="1" applyBorder="1" applyAlignment="1" applyProtection="1">
      <alignment vertical="center" wrapText="1"/>
      <protection locked="0"/>
    </xf>
    <xf numFmtId="0" fontId="57" fillId="0" borderId="0" xfId="0" applyFont="1" applyAlignment="1" applyProtection="1">
      <alignment horizontal="center" vertical="center"/>
      <protection locked="0"/>
    </xf>
    <xf numFmtId="0" fontId="57" fillId="0" borderId="23" xfId="0" applyFont="1" applyBorder="1" applyAlignment="1" applyProtection="1">
      <alignment horizontal="center" vertical="center"/>
      <protection locked="0"/>
    </xf>
    <xf numFmtId="0" fontId="57" fillId="0" borderId="32" xfId="0" applyFont="1" applyBorder="1" applyAlignment="1" applyProtection="1">
      <alignment horizontal="center" vertical="center" wrapText="1"/>
      <protection locked="0"/>
    </xf>
    <xf numFmtId="0" fontId="39" fillId="0" borderId="38" xfId="0" applyFont="1" applyBorder="1" applyProtection="1">
      <protection locked="0"/>
    </xf>
    <xf numFmtId="0" fontId="39" fillId="0" borderId="30" xfId="0" applyFont="1" applyBorder="1" applyProtection="1">
      <protection locked="0"/>
    </xf>
    <xf numFmtId="0" fontId="39" fillId="0" borderId="39" xfId="0" applyFont="1" applyBorder="1" applyProtection="1">
      <protection locked="0"/>
    </xf>
    <xf numFmtId="0" fontId="40" fillId="0" borderId="23" xfId="0" applyFont="1" applyBorder="1" applyAlignment="1" applyProtection="1">
      <alignment horizontal="right"/>
      <protection locked="0"/>
    </xf>
    <xf numFmtId="0" fontId="40" fillId="0" borderId="0" xfId="0" applyFont="1" applyAlignment="1" applyProtection="1">
      <alignment horizontal="center"/>
      <protection locked="0"/>
    </xf>
    <xf numFmtId="0" fontId="40" fillId="0" borderId="0" xfId="0" applyFont="1" applyAlignment="1" applyProtection="1">
      <alignment horizontal="right"/>
      <protection locked="0"/>
    </xf>
    <xf numFmtId="0" fontId="40" fillId="0" borderId="0" xfId="0" applyFont="1" applyAlignment="1" applyProtection="1">
      <alignment horizontal="left"/>
      <protection locked="0"/>
    </xf>
    <xf numFmtId="1" fontId="40" fillId="0" borderId="23" xfId="0" applyNumberFormat="1" applyFont="1" applyBorder="1" applyProtection="1">
      <protection locked="0"/>
    </xf>
    <xf numFmtId="1" fontId="40" fillId="0" borderId="0" xfId="0" applyNumberFormat="1" applyFont="1" applyAlignment="1" applyProtection="1">
      <alignment horizontal="center"/>
      <protection locked="0"/>
    </xf>
    <xf numFmtId="1" fontId="40" fillId="0" borderId="0" xfId="0" applyNumberFormat="1" applyFont="1" applyAlignment="1" applyProtection="1">
      <alignment horizontal="right"/>
      <protection locked="0"/>
    </xf>
    <xf numFmtId="1" fontId="40" fillId="0" borderId="0" xfId="0" applyNumberFormat="1" applyFont="1" applyAlignment="1" applyProtection="1">
      <alignment horizontal="left"/>
      <protection locked="0"/>
    </xf>
    <xf numFmtId="1" fontId="40" fillId="0" borderId="0" xfId="0" applyNumberFormat="1" applyFont="1" applyProtection="1">
      <protection locked="0"/>
    </xf>
    <xf numFmtId="1" fontId="40" fillId="0" borderId="32" xfId="0" applyNumberFormat="1" applyFont="1" applyBorder="1" applyAlignment="1" applyProtection="1">
      <alignment horizontal="left"/>
      <protection locked="0"/>
    </xf>
    <xf numFmtId="0" fontId="36" fillId="5" borderId="43" xfId="0" applyFont="1" applyFill="1" applyBorder="1" applyAlignment="1" applyProtection="1">
      <alignment horizontal="center" vertical="center" wrapText="1"/>
      <protection locked="0"/>
    </xf>
    <xf numFmtId="0" fontId="36" fillId="5" borderId="45" xfId="0" applyFont="1" applyFill="1" applyBorder="1" applyAlignment="1" applyProtection="1">
      <alignment horizontal="center" vertical="center" wrapText="1"/>
      <protection locked="0"/>
    </xf>
    <xf numFmtId="0" fontId="40" fillId="15" borderId="3" xfId="0" applyFont="1" applyFill="1" applyBorder="1" applyAlignment="1" applyProtection="1">
      <alignment horizontal="left" vertical="center" wrapText="1"/>
      <protection locked="0"/>
    </xf>
    <xf numFmtId="0" fontId="54" fillId="22" borderId="3" xfId="0" applyFont="1" applyFill="1" applyBorder="1" applyAlignment="1" applyProtection="1">
      <alignment horizontal="left" vertical="center" wrapText="1"/>
      <protection locked="0"/>
    </xf>
    <xf numFmtId="0" fontId="54" fillId="22" borderId="2" xfId="0" applyFont="1" applyFill="1" applyBorder="1" applyAlignment="1" applyProtection="1">
      <alignment vertical="center" wrapText="1"/>
      <protection locked="0"/>
    </xf>
    <xf numFmtId="0" fontId="54" fillId="22" borderId="3" xfId="0" applyFont="1" applyFill="1" applyBorder="1" applyAlignment="1" applyProtection="1">
      <alignment horizontal="left" vertical="top" wrapText="1"/>
      <protection locked="0"/>
    </xf>
    <xf numFmtId="0" fontId="54" fillId="22" borderId="1" xfId="0" applyFont="1" applyFill="1" applyBorder="1" applyAlignment="1" applyProtection="1">
      <alignment horizontal="left" vertical="top" wrapText="1"/>
      <protection locked="0"/>
    </xf>
    <xf numFmtId="0" fontId="40" fillId="15" borderId="2" xfId="0" applyFont="1" applyFill="1" applyBorder="1" applyAlignment="1" applyProtection="1">
      <alignment vertical="center" wrapText="1"/>
      <protection locked="0"/>
    </xf>
    <xf numFmtId="0" fontId="54" fillId="22" borderId="2" xfId="0" applyFont="1" applyFill="1" applyBorder="1" applyAlignment="1" applyProtection="1">
      <alignment vertical="top" wrapText="1"/>
      <protection locked="0"/>
    </xf>
    <xf numFmtId="0" fontId="62" fillId="22" borderId="2" xfId="0" applyFont="1" applyFill="1" applyBorder="1" applyAlignment="1" applyProtection="1">
      <alignment vertical="center" wrapText="1"/>
      <protection locked="0"/>
    </xf>
    <xf numFmtId="0" fontId="40" fillId="15" borderId="1" xfId="0" applyFont="1" applyFill="1" applyBorder="1" applyAlignment="1" applyProtection="1">
      <alignment vertical="center" wrapText="1"/>
      <protection locked="0"/>
    </xf>
    <xf numFmtId="0" fontId="54" fillId="22" borderId="1" xfId="0" applyFont="1" applyFill="1" applyBorder="1" applyAlignment="1" applyProtection="1">
      <alignment vertical="center" wrapText="1"/>
      <protection locked="0"/>
    </xf>
    <xf numFmtId="0" fontId="54" fillId="22" borderId="1" xfId="0" applyFont="1" applyFill="1" applyBorder="1" applyAlignment="1" applyProtection="1">
      <alignment vertical="top" wrapText="1"/>
      <protection locked="0"/>
    </xf>
    <xf numFmtId="0" fontId="54" fillId="22" borderId="0" xfId="0" applyFont="1" applyFill="1" applyAlignment="1" applyProtection="1">
      <alignment vertical="top" wrapText="1"/>
      <protection locked="0"/>
    </xf>
    <xf numFmtId="0" fontId="54" fillId="22" borderId="1" xfId="0" applyFont="1" applyFill="1" applyBorder="1" applyAlignment="1" applyProtection="1">
      <alignment horizontal="left" vertical="center" wrapText="1"/>
      <protection locked="0"/>
    </xf>
    <xf numFmtId="0" fontId="54" fillId="22" borderId="2" xfId="0" applyFont="1" applyFill="1" applyBorder="1" applyAlignment="1" applyProtection="1">
      <alignment horizontal="left" vertical="top" wrapText="1"/>
      <protection locked="0"/>
    </xf>
    <xf numFmtId="0" fontId="55" fillId="22" borderId="1" xfId="0" applyFont="1" applyFill="1" applyBorder="1" applyAlignment="1" applyProtection="1">
      <alignment vertical="top" wrapText="1"/>
      <protection locked="0"/>
    </xf>
    <xf numFmtId="0" fontId="54" fillId="22" borderId="3" xfId="0" applyFont="1" applyFill="1" applyBorder="1" applyAlignment="1" applyProtection="1">
      <alignment vertical="center" wrapText="1"/>
      <protection locked="0"/>
    </xf>
    <xf numFmtId="0" fontId="40" fillId="15" borderId="3" xfId="0" applyFont="1" applyFill="1" applyBorder="1" applyAlignment="1" applyProtection="1">
      <alignment vertical="center" wrapText="1"/>
      <protection locked="0"/>
    </xf>
    <xf numFmtId="0" fontId="54" fillId="22" borderId="3" xfId="0" applyFont="1" applyFill="1" applyBorder="1" applyAlignment="1" applyProtection="1">
      <alignment vertical="top" wrapText="1"/>
      <protection locked="0"/>
    </xf>
    <xf numFmtId="0" fontId="40" fillId="16" borderId="2" xfId="0" applyFont="1" applyFill="1" applyBorder="1" applyAlignment="1" applyProtection="1">
      <alignment vertical="center" wrapText="1"/>
      <protection locked="0"/>
    </xf>
    <xf numFmtId="0" fontId="54" fillId="18" borderId="2" xfId="0" applyFont="1" applyFill="1" applyBorder="1" applyAlignment="1" applyProtection="1">
      <alignment vertical="center" wrapText="1"/>
      <protection locked="0"/>
    </xf>
    <xf numFmtId="0" fontId="54" fillId="18" borderId="1" xfId="0" applyFont="1" applyFill="1" applyBorder="1" applyAlignment="1" applyProtection="1">
      <alignment horizontal="left" vertical="center" wrapText="1"/>
      <protection locked="0"/>
    </xf>
    <xf numFmtId="0" fontId="54" fillId="18" borderId="2" xfId="0" applyFont="1" applyFill="1" applyBorder="1" applyAlignment="1" applyProtection="1">
      <alignment vertical="top" wrapText="1"/>
      <protection locked="0"/>
    </xf>
    <xf numFmtId="0" fontId="54" fillId="18" borderId="1" xfId="0" applyFont="1" applyFill="1" applyBorder="1" applyAlignment="1" applyProtection="1">
      <alignment horizontal="left" vertical="top" wrapText="1"/>
      <protection locked="0"/>
    </xf>
    <xf numFmtId="0" fontId="40" fillId="16" borderId="2" xfId="0" quotePrefix="1" applyFont="1" applyFill="1" applyBorder="1" applyAlignment="1" applyProtection="1">
      <alignment vertical="center" wrapText="1"/>
      <protection locked="0"/>
    </xf>
    <xf numFmtId="0" fontId="40" fillId="16" borderId="2" xfId="0" applyFont="1" applyFill="1" applyBorder="1" applyAlignment="1" applyProtection="1">
      <alignment horizontal="left" vertical="center" wrapText="1"/>
      <protection locked="0"/>
    </xf>
    <xf numFmtId="0" fontId="54" fillId="18" borderId="2" xfId="0" applyFont="1" applyFill="1" applyBorder="1" applyAlignment="1" applyProtection="1">
      <alignment horizontal="left" vertical="center" wrapText="1"/>
      <protection locked="0"/>
    </xf>
    <xf numFmtId="0" fontId="54" fillId="18" borderId="2" xfId="0" applyFont="1" applyFill="1" applyBorder="1" applyAlignment="1" applyProtection="1">
      <alignment horizontal="left" vertical="top" wrapText="1"/>
      <protection locked="0"/>
    </xf>
    <xf numFmtId="0" fontId="54" fillId="18" borderId="1" xfId="1" applyFont="1" applyFill="1" applyBorder="1" applyAlignment="1" applyProtection="1">
      <alignment horizontal="left" vertical="top" wrapText="1"/>
      <protection locked="0"/>
    </xf>
    <xf numFmtId="0" fontId="40" fillId="16" borderId="1" xfId="0" applyFont="1" applyFill="1" applyBorder="1" applyAlignment="1" applyProtection="1">
      <alignment vertical="center" wrapText="1"/>
      <protection locked="0"/>
    </xf>
    <xf numFmtId="0" fontId="54" fillId="18" borderId="1" xfId="0" applyFont="1" applyFill="1" applyBorder="1" applyAlignment="1" applyProtection="1">
      <alignment vertical="center" wrapText="1"/>
      <protection locked="0"/>
    </xf>
    <xf numFmtId="0" fontId="54" fillId="18" borderId="1" xfId="0" applyFont="1" applyFill="1" applyBorder="1" applyAlignment="1" applyProtection="1">
      <alignment vertical="top" wrapText="1"/>
      <protection locked="0"/>
    </xf>
    <xf numFmtId="0" fontId="40" fillId="17" borderId="2" xfId="0" applyFont="1" applyFill="1" applyBorder="1" applyAlignment="1" applyProtection="1">
      <alignment vertical="center" wrapText="1"/>
      <protection locked="0"/>
    </xf>
    <xf numFmtId="0" fontId="54" fillId="19" borderId="2" xfId="0" applyFont="1" applyFill="1" applyBorder="1" applyAlignment="1" applyProtection="1">
      <alignment vertical="center" wrapText="1"/>
      <protection locked="0"/>
    </xf>
    <xf numFmtId="0" fontId="54" fillId="19" borderId="1" xfId="0" applyFont="1" applyFill="1" applyBorder="1" applyAlignment="1" applyProtection="1">
      <alignment horizontal="left" vertical="center" wrapText="1"/>
      <protection locked="0"/>
    </xf>
    <xf numFmtId="0" fontId="54" fillId="19" borderId="2" xfId="0" applyFont="1" applyFill="1" applyBorder="1" applyAlignment="1" applyProtection="1">
      <alignment vertical="top" wrapText="1"/>
      <protection locked="0"/>
    </xf>
    <xf numFmtId="0" fontId="54" fillId="19" borderId="1" xfId="0" applyFont="1" applyFill="1" applyBorder="1" applyAlignment="1" applyProtection="1">
      <alignment horizontal="left" vertical="top" wrapText="1"/>
      <protection locked="0"/>
    </xf>
    <xf numFmtId="0" fontId="54" fillId="19" borderId="1" xfId="1" applyFont="1" applyFill="1" applyBorder="1" applyAlignment="1" applyProtection="1">
      <alignment horizontal="left" vertical="top" wrapText="1"/>
      <protection locked="0"/>
    </xf>
    <xf numFmtId="0" fontId="40" fillId="17" borderId="36" xfId="0" applyFont="1" applyFill="1" applyBorder="1" applyAlignment="1" applyProtection="1">
      <alignment vertical="center" wrapText="1"/>
      <protection locked="0"/>
    </xf>
    <xf numFmtId="0" fontId="54" fillId="19" borderId="36" xfId="0" applyFont="1" applyFill="1" applyBorder="1" applyAlignment="1" applyProtection="1">
      <alignment vertical="center" wrapText="1"/>
      <protection locked="0"/>
    </xf>
    <xf numFmtId="0" fontId="54" fillId="19" borderId="36" xfId="0" applyFont="1" applyFill="1" applyBorder="1" applyAlignment="1" applyProtection="1">
      <alignment vertical="top" wrapText="1"/>
      <protection locked="0"/>
    </xf>
    <xf numFmtId="0" fontId="54" fillId="19" borderId="36" xfId="0" applyFont="1" applyFill="1" applyBorder="1" applyAlignment="1" applyProtection="1">
      <alignment horizontal="left" vertical="top" wrapText="1"/>
      <protection locked="0"/>
    </xf>
    <xf numFmtId="0" fontId="57" fillId="20" borderId="72" xfId="2" applyFont="1" applyFill="1" applyBorder="1" applyAlignment="1" applyProtection="1">
      <alignment horizontal="center" vertical="center" wrapText="1"/>
      <protection locked="0"/>
    </xf>
    <xf numFmtId="0" fontId="39" fillId="15" borderId="14" xfId="2" applyFont="1" applyFill="1" applyBorder="1" applyAlignment="1" applyProtection="1">
      <alignment horizontal="center" vertical="center" wrapText="1"/>
      <protection locked="0"/>
    </xf>
    <xf numFmtId="0" fontId="39" fillId="17" borderId="33" xfId="2" applyFont="1" applyFill="1" applyBorder="1" applyAlignment="1" applyProtection="1">
      <alignment horizontal="center" vertical="center" wrapText="1"/>
      <protection locked="0"/>
    </xf>
    <xf numFmtId="0" fontId="69" fillId="21" borderId="11" xfId="2" applyFont="1" applyFill="1" applyBorder="1" applyAlignment="1" applyProtection="1">
      <alignment horizontal="center" vertical="center" wrapText="1"/>
      <protection locked="0"/>
    </xf>
    <xf numFmtId="1" fontId="69" fillId="21" borderId="11" xfId="3" applyNumberFormat="1" applyFont="1" applyFill="1" applyBorder="1" applyAlignment="1" applyProtection="1">
      <alignment horizontal="center" vertical="center" wrapText="1"/>
      <protection locked="0"/>
    </xf>
    <xf numFmtId="0" fontId="19" fillId="0" borderId="0" xfId="0" applyFont="1" applyAlignment="1" applyProtection="1">
      <alignment horizontal="left" vertical="center" wrapText="1"/>
      <protection locked="0"/>
    </xf>
    <xf numFmtId="0" fontId="49" fillId="0" borderId="0" xfId="0" applyFont="1" applyAlignment="1" applyProtection="1">
      <alignment horizontal="center" vertical="center" wrapText="1"/>
      <protection locked="0"/>
    </xf>
    <xf numFmtId="0" fontId="39" fillId="0" borderId="31" xfId="0" applyFont="1" applyBorder="1" applyAlignment="1" applyProtection="1">
      <alignment vertical="center"/>
      <protection locked="0"/>
    </xf>
    <xf numFmtId="0" fontId="26" fillId="0" borderId="23" xfId="0" applyFont="1" applyBorder="1" applyProtection="1">
      <protection locked="0"/>
    </xf>
    <xf numFmtId="0" fontId="39" fillId="0" borderId="23" xfId="0" applyFont="1" applyBorder="1" applyAlignment="1" applyProtection="1">
      <alignment vertical="center"/>
      <protection locked="0"/>
    </xf>
    <xf numFmtId="0" fontId="39" fillId="0" borderId="23" xfId="0" applyFont="1" applyBorder="1" applyAlignment="1" applyProtection="1">
      <alignment wrapText="1"/>
      <protection locked="0"/>
    </xf>
    <xf numFmtId="0" fontId="39" fillId="0" borderId="23" xfId="0" applyFont="1" applyBorder="1" applyAlignment="1" applyProtection="1">
      <alignment horizontal="left" wrapText="1"/>
      <protection locked="0"/>
    </xf>
    <xf numFmtId="0" fontId="40" fillId="0" borderId="32" xfId="0" applyFont="1" applyBorder="1" applyAlignment="1" applyProtection="1">
      <alignment horizontal="right" wrapText="1"/>
      <protection locked="0"/>
    </xf>
    <xf numFmtId="1" fontId="40" fillId="0" borderId="32" xfId="0" applyNumberFormat="1" applyFont="1" applyBorder="1" applyAlignment="1" applyProtection="1">
      <alignment horizontal="right" wrapText="1"/>
      <protection locked="0"/>
    </xf>
    <xf numFmtId="0" fontId="49" fillId="0" borderId="0" xfId="0" applyFont="1" applyAlignment="1" applyProtection="1">
      <alignment vertical="center"/>
      <protection locked="0"/>
    </xf>
    <xf numFmtId="0" fontId="51" fillId="0" borderId="32" xfId="0" applyFont="1" applyBorder="1" applyProtection="1">
      <protection locked="0"/>
    </xf>
    <xf numFmtId="0" fontId="49" fillId="0" borderId="0" xfId="0" applyFont="1" applyAlignment="1" applyProtection="1">
      <alignment vertical="center" wrapText="1"/>
      <protection locked="0"/>
    </xf>
    <xf numFmtId="0" fontId="49" fillId="0" borderId="23" xfId="0" applyFont="1" applyBorder="1" applyAlignment="1" applyProtection="1">
      <alignment vertical="center" wrapText="1"/>
      <protection locked="0"/>
    </xf>
    <xf numFmtId="0" fontId="49" fillId="0" borderId="30" xfId="0" applyFont="1" applyBorder="1" applyAlignment="1" applyProtection="1">
      <alignment vertical="center" wrapText="1"/>
      <protection locked="0"/>
    </xf>
    <xf numFmtId="0" fontId="51" fillId="0" borderId="0" xfId="0" applyFont="1" applyProtection="1">
      <protection locked="0"/>
    </xf>
    <xf numFmtId="0" fontId="39" fillId="0" borderId="31" xfId="0" applyFont="1" applyBorder="1" applyProtection="1">
      <protection locked="0"/>
    </xf>
    <xf numFmtId="1" fontId="19" fillId="0" borderId="23" xfId="0" applyNumberFormat="1" applyFont="1" applyBorder="1" applyAlignment="1" applyProtection="1">
      <alignment horizontal="center"/>
      <protection locked="0"/>
    </xf>
    <xf numFmtId="0" fontId="19" fillId="5" borderId="0" xfId="0" applyFont="1" applyFill="1" applyAlignment="1" applyProtection="1">
      <alignment horizontal="left" vertical="top" wrapText="1"/>
      <protection locked="0"/>
    </xf>
    <xf numFmtId="0" fontId="19" fillId="5" borderId="51" xfId="0" applyFont="1" applyFill="1" applyBorder="1" applyAlignment="1" applyProtection="1">
      <alignment horizontal="left" vertical="top" wrapText="1"/>
      <protection locked="0"/>
    </xf>
    <xf numFmtId="0" fontId="19" fillId="5" borderId="48" xfId="0" applyFont="1" applyFill="1" applyBorder="1" applyAlignment="1" applyProtection="1">
      <alignment horizontal="left" vertical="top" wrapText="1"/>
      <protection locked="0"/>
    </xf>
    <xf numFmtId="0" fontId="19" fillId="5" borderId="6" xfId="0" applyFont="1" applyFill="1" applyBorder="1" applyAlignment="1" applyProtection="1">
      <alignment horizontal="left" vertical="top" wrapText="1"/>
      <protection locked="0"/>
    </xf>
    <xf numFmtId="0" fontId="19" fillId="5" borderId="46" xfId="0" applyFont="1" applyFill="1" applyBorder="1" applyAlignment="1" applyProtection="1">
      <alignment horizontal="left" vertical="top" wrapText="1"/>
      <protection locked="0"/>
    </xf>
    <xf numFmtId="0" fontId="19" fillId="5" borderId="50" xfId="0" applyFont="1" applyFill="1" applyBorder="1" applyAlignment="1" applyProtection="1">
      <alignment horizontal="left" vertical="top" wrapText="1"/>
      <protection locked="0"/>
    </xf>
    <xf numFmtId="0" fontId="19" fillId="5" borderId="5" xfId="0" applyFont="1" applyFill="1" applyBorder="1" applyAlignment="1" applyProtection="1">
      <alignment horizontal="left" vertical="top" wrapText="1"/>
      <protection locked="0"/>
    </xf>
    <xf numFmtId="0" fontId="19" fillId="5" borderId="42" xfId="0" applyFont="1" applyFill="1" applyBorder="1" applyAlignment="1" applyProtection="1">
      <alignment horizontal="left" vertical="top" wrapText="1"/>
      <protection locked="0"/>
    </xf>
    <xf numFmtId="0" fontId="19" fillId="5" borderId="47" xfId="0" applyFont="1" applyFill="1" applyBorder="1" applyAlignment="1" applyProtection="1">
      <alignment horizontal="left" vertical="top" wrapText="1"/>
      <protection locked="0"/>
    </xf>
    <xf numFmtId="0" fontId="25" fillId="5" borderId="50" xfId="0" applyFont="1" applyFill="1" applyBorder="1" applyAlignment="1" applyProtection="1">
      <alignment vertical="top" wrapText="1"/>
      <protection locked="0"/>
    </xf>
    <xf numFmtId="0" fontId="25" fillId="5" borderId="0" xfId="0" applyFont="1" applyFill="1" applyAlignment="1" applyProtection="1">
      <alignment vertical="top" wrapText="1"/>
      <protection locked="0"/>
    </xf>
    <xf numFmtId="0" fontId="16" fillId="5" borderId="5" xfId="0" applyFont="1" applyFill="1" applyBorder="1" applyAlignment="1" applyProtection="1">
      <alignment vertical="top" wrapText="1"/>
      <protection locked="0"/>
    </xf>
    <xf numFmtId="0" fontId="26" fillId="5" borderId="0" xfId="0" applyFont="1" applyFill="1" applyProtection="1">
      <protection locked="0"/>
    </xf>
    <xf numFmtId="0" fontId="16" fillId="5" borderId="42" xfId="0" applyFont="1" applyFill="1" applyBorder="1" applyAlignment="1" applyProtection="1">
      <alignment vertical="top" wrapText="1"/>
      <protection locked="0"/>
    </xf>
    <xf numFmtId="0" fontId="16" fillId="5" borderId="51" xfId="0" applyFont="1" applyFill="1" applyBorder="1" applyAlignment="1" applyProtection="1">
      <alignment vertical="top" wrapText="1"/>
      <protection locked="0"/>
    </xf>
    <xf numFmtId="0" fontId="16" fillId="5" borderId="47" xfId="0" applyFont="1" applyFill="1" applyBorder="1" applyAlignment="1" applyProtection="1">
      <alignment vertical="top" wrapText="1"/>
      <protection locked="0"/>
    </xf>
    <xf numFmtId="0" fontId="16" fillId="0" borderId="0" xfId="0" applyFont="1" applyAlignment="1" applyProtection="1">
      <alignment vertical="top" wrapText="1"/>
      <protection locked="0"/>
    </xf>
    <xf numFmtId="0" fontId="25" fillId="0" borderId="51" xfId="0" applyFont="1" applyBorder="1" applyAlignment="1" applyProtection="1">
      <alignment vertical="top" wrapText="1"/>
      <protection locked="0"/>
    </xf>
    <xf numFmtId="0" fontId="16" fillId="0" borderId="51" xfId="0" applyFont="1" applyBorder="1" applyAlignment="1" applyProtection="1">
      <alignment vertical="top" wrapText="1"/>
      <protection locked="0"/>
    </xf>
    <xf numFmtId="0" fontId="5"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wrapText="1"/>
      <protection locked="0"/>
    </xf>
    <xf numFmtId="0" fontId="14" fillId="0" borderId="0" xfId="0" applyFont="1" applyAlignment="1" applyProtection="1">
      <alignment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4"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16" fillId="9" borderId="26" xfId="0" applyFont="1" applyFill="1" applyBorder="1" applyAlignment="1" applyProtection="1">
      <alignment vertical="top" wrapText="1"/>
      <protection locked="0"/>
    </xf>
    <xf numFmtId="0" fontId="20" fillId="5" borderId="1" xfId="0" applyFont="1" applyFill="1" applyBorder="1" applyAlignment="1" applyProtection="1">
      <alignment horizontal="left" vertical="top" wrapText="1"/>
      <protection locked="0"/>
    </xf>
    <xf numFmtId="14" fontId="20" fillId="5" borderId="1" xfId="0" applyNumberFormat="1" applyFont="1" applyFill="1" applyBorder="1" applyAlignment="1" applyProtection="1">
      <alignment horizontal="left" vertical="top" wrapText="1"/>
      <protection locked="0"/>
    </xf>
    <xf numFmtId="0" fontId="26" fillId="0" borderId="61" xfId="0" applyFont="1" applyBorder="1" applyAlignment="1" applyProtection="1">
      <alignment horizontal="center" vertical="center" wrapText="1"/>
      <protection locked="0"/>
    </xf>
    <xf numFmtId="0" fontId="26" fillId="0" borderId="34" xfId="0" applyFont="1" applyBorder="1" applyAlignment="1" applyProtection="1">
      <alignment horizontal="center" vertical="center" wrapText="1"/>
      <protection locked="0"/>
    </xf>
    <xf numFmtId="0" fontId="8" fillId="0" borderId="0" xfId="0" applyFont="1" applyProtection="1">
      <protection locked="0"/>
    </xf>
    <xf numFmtId="0" fontId="1" fillId="0" borderId="0" xfId="0" applyFont="1" applyProtection="1">
      <protection locked="0"/>
    </xf>
    <xf numFmtId="0" fontId="0" fillId="0" borderId="42" xfId="0" applyBorder="1" applyAlignment="1" applyProtection="1">
      <alignment horizontal="left" vertical="center" wrapText="1"/>
      <protection locked="0"/>
    </xf>
    <xf numFmtId="0" fontId="22" fillId="8" borderId="0" xfId="0" applyFont="1" applyFill="1" applyAlignment="1">
      <alignment horizontal="left" vertical="center"/>
    </xf>
    <xf numFmtId="0" fontId="19" fillId="5" borderId="81" xfId="0" applyFont="1" applyFill="1" applyBorder="1" applyAlignment="1">
      <alignment horizontal="left" vertical="top" wrapText="1"/>
    </xf>
    <xf numFmtId="0" fontId="19" fillId="5" borderId="82" xfId="0" applyFont="1" applyFill="1" applyBorder="1" applyAlignment="1">
      <alignment horizontal="left" vertical="top" wrapText="1"/>
    </xf>
    <xf numFmtId="0" fontId="19" fillId="5" borderId="83" xfId="0" applyFont="1" applyFill="1" applyBorder="1" applyAlignment="1">
      <alignment horizontal="left" vertical="top" wrapText="1"/>
    </xf>
    <xf numFmtId="0" fontId="19" fillId="5" borderId="27" xfId="0" applyFont="1" applyFill="1" applyBorder="1" applyAlignment="1">
      <alignment horizontal="left" vertical="top" wrapText="1"/>
    </xf>
    <xf numFmtId="0" fontId="19" fillId="5" borderId="0" xfId="0" applyFont="1" applyFill="1" applyAlignment="1">
      <alignment horizontal="left" vertical="top" wrapText="1"/>
    </xf>
    <xf numFmtId="0" fontId="19" fillId="5" borderId="84" xfId="0" applyFont="1" applyFill="1" applyBorder="1" applyAlignment="1">
      <alignment horizontal="left" vertical="top" wrapText="1"/>
    </xf>
    <xf numFmtId="0" fontId="19" fillId="5" borderId="85" xfId="0" applyFont="1" applyFill="1" applyBorder="1" applyAlignment="1">
      <alignment horizontal="left" vertical="top" wrapText="1"/>
    </xf>
    <xf numFmtId="0" fontId="19" fillId="5" borderId="86" xfId="0" applyFont="1" applyFill="1" applyBorder="1" applyAlignment="1">
      <alignment horizontal="left" vertical="top" wrapText="1"/>
    </xf>
    <xf numFmtId="0" fontId="19" fillId="5" borderId="87" xfId="0" applyFont="1" applyFill="1" applyBorder="1" applyAlignment="1">
      <alignment horizontal="left" vertical="top" wrapText="1"/>
    </xf>
    <xf numFmtId="0" fontId="21" fillId="0" borderId="0" xfId="0" applyFont="1" applyAlignment="1">
      <alignment vertical="top" wrapText="1"/>
    </xf>
    <xf numFmtId="0" fontId="25" fillId="5" borderId="0" xfId="0" applyFont="1" applyFill="1" applyAlignment="1" applyProtection="1">
      <alignment horizontal="center" vertical="top" wrapText="1"/>
      <protection locked="0"/>
    </xf>
    <xf numFmtId="0" fontId="24" fillId="8" borderId="0" xfId="0" applyFont="1" applyFill="1" applyAlignment="1">
      <alignment horizontal="left" vertical="center"/>
    </xf>
    <xf numFmtId="0" fontId="24" fillId="8" borderId="15" xfId="0" applyFont="1" applyFill="1" applyBorder="1" applyAlignment="1">
      <alignment horizontal="left" vertical="center"/>
    </xf>
    <xf numFmtId="0" fontId="25" fillId="0" borderId="0" xfId="0" applyFont="1" applyAlignment="1" applyProtection="1">
      <alignment horizontal="center" vertical="top" wrapText="1"/>
      <protection locked="0"/>
    </xf>
    <xf numFmtId="0" fontId="25" fillId="9" borderId="0" xfId="0" applyFont="1" applyFill="1" applyAlignment="1" applyProtection="1">
      <alignment horizontal="left" vertical="top" wrapText="1"/>
      <protection locked="0"/>
    </xf>
    <xf numFmtId="0" fontId="74" fillId="5" borderId="48" xfId="0" applyFont="1" applyFill="1" applyBorder="1" applyAlignment="1" applyProtection="1">
      <alignment horizontal="left" vertical="top" wrapText="1"/>
      <protection locked="0"/>
    </xf>
    <xf numFmtId="0" fontId="74" fillId="5" borderId="6" xfId="0" applyFont="1" applyFill="1" applyBorder="1" applyAlignment="1" applyProtection="1">
      <alignment horizontal="left" vertical="top" wrapText="1"/>
      <protection locked="0"/>
    </xf>
    <xf numFmtId="0" fontId="74" fillId="5" borderId="46" xfId="0" applyFont="1" applyFill="1" applyBorder="1" applyAlignment="1" applyProtection="1">
      <alignment horizontal="left" vertical="top" wrapText="1"/>
      <protection locked="0"/>
    </xf>
    <xf numFmtId="0" fontId="74" fillId="5" borderId="50" xfId="0" applyFont="1" applyFill="1" applyBorder="1" applyAlignment="1" applyProtection="1">
      <alignment horizontal="left" vertical="top" wrapText="1"/>
      <protection locked="0"/>
    </xf>
    <xf numFmtId="0" fontId="74" fillId="5" borderId="0" xfId="0" applyFont="1" applyFill="1" applyAlignment="1" applyProtection="1">
      <alignment horizontal="left" vertical="top" wrapText="1"/>
      <protection locked="0"/>
    </xf>
    <xf numFmtId="0" fontId="74" fillId="5" borderId="5" xfId="0" applyFont="1" applyFill="1" applyBorder="1" applyAlignment="1" applyProtection="1">
      <alignment horizontal="left" vertical="top" wrapText="1"/>
      <protection locked="0"/>
    </xf>
    <xf numFmtId="0" fontId="74" fillId="5" borderId="42" xfId="0" applyFont="1" applyFill="1" applyBorder="1" applyAlignment="1" applyProtection="1">
      <alignment horizontal="left" vertical="top" wrapText="1"/>
      <protection locked="0"/>
    </xf>
    <xf numFmtId="0" fontId="74" fillId="5" borderId="51" xfId="0" applyFont="1" applyFill="1" applyBorder="1" applyAlignment="1" applyProtection="1">
      <alignment horizontal="left" vertical="top" wrapText="1"/>
      <protection locked="0"/>
    </xf>
    <xf numFmtId="0" fontId="74" fillId="5" borderId="47" xfId="0" applyFont="1" applyFill="1" applyBorder="1" applyAlignment="1" applyProtection="1">
      <alignment horizontal="left" vertical="top" wrapText="1"/>
      <protection locked="0"/>
    </xf>
    <xf numFmtId="0" fontId="75" fillId="9" borderId="51" xfId="0" applyFont="1" applyFill="1" applyBorder="1" applyAlignment="1" applyProtection="1">
      <alignment horizontal="left" vertical="top" wrapText="1"/>
      <protection locked="0"/>
    </xf>
    <xf numFmtId="0" fontId="75" fillId="0" borderId="0" xfId="0" applyFont="1" applyAlignment="1" applyProtection="1">
      <alignment horizontal="left" vertical="top" wrapText="1"/>
      <protection locked="0"/>
    </xf>
    <xf numFmtId="0" fontId="25" fillId="0" borderId="51" xfId="0" applyFont="1" applyBorder="1" applyAlignment="1" applyProtection="1">
      <alignment vertical="top" wrapText="1"/>
      <protection locked="0"/>
    </xf>
    <xf numFmtId="0" fontId="27" fillId="0" borderId="0" xfId="0" applyFont="1" applyAlignment="1" applyProtection="1">
      <alignment horizontal="right" vertical="center" wrapText="1"/>
      <protection locked="0"/>
    </xf>
    <xf numFmtId="0" fontId="27" fillId="0" borderId="0" xfId="0" applyFont="1" applyAlignment="1" applyProtection="1">
      <alignment horizontal="right" vertical="center"/>
      <protection locked="0"/>
    </xf>
    <xf numFmtId="0" fontId="22" fillId="8" borderId="0" xfId="0" applyFont="1" applyFill="1" applyAlignment="1">
      <alignment horizontal="left" vertical="center" wrapText="1"/>
    </xf>
    <xf numFmtId="0" fontId="65" fillId="20" borderId="64" xfId="0" applyFont="1" applyFill="1" applyBorder="1" applyAlignment="1" applyProtection="1">
      <alignment horizontal="center" vertical="center" wrapText="1"/>
      <protection locked="0"/>
    </xf>
    <xf numFmtId="0" fontId="65" fillId="20" borderId="65" xfId="0" applyFont="1" applyFill="1" applyBorder="1" applyAlignment="1" applyProtection="1">
      <alignment horizontal="center" vertical="center" wrapText="1"/>
      <protection locked="0"/>
    </xf>
    <xf numFmtId="0" fontId="64" fillId="12" borderId="5" xfId="0" applyFont="1" applyFill="1" applyBorder="1" applyAlignment="1" applyProtection="1">
      <alignment horizontal="center" vertical="center" textRotation="90" wrapText="1"/>
      <protection locked="0"/>
    </xf>
    <xf numFmtId="0" fontId="64" fillId="12" borderId="22" xfId="0" applyFont="1" applyFill="1" applyBorder="1" applyAlignment="1" applyProtection="1">
      <alignment horizontal="center" vertical="center" textRotation="90" wrapText="1"/>
      <protection locked="0"/>
    </xf>
    <xf numFmtId="0" fontId="41" fillId="0" borderId="0" xfId="0" applyFont="1" applyAlignment="1" applyProtection="1">
      <alignment horizontal="center" vertical="center" wrapText="1"/>
      <protection locked="0"/>
    </xf>
    <xf numFmtId="0" fontId="64" fillId="13" borderId="5" xfId="0" applyFont="1" applyFill="1" applyBorder="1" applyAlignment="1" applyProtection="1">
      <alignment horizontal="center" vertical="center" textRotation="90" wrapText="1"/>
      <protection locked="0"/>
    </xf>
    <xf numFmtId="0" fontId="42" fillId="14" borderId="5" xfId="0" applyFont="1" applyFill="1" applyBorder="1" applyAlignment="1" applyProtection="1">
      <alignment horizontal="center" vertical="center" textRotation="90" wrapText="1"/>
      <protection locked="0"/>
    </xf>
    <xf numFmtId="0" fontId="49" fillId="10" borderId="38" xfId="0" applyFont="1" applyFill="1" applyBorder="1" applyAlignment="1" applyProtection="1">
      <alignment horizontal="center" vertical="center" wrapText="1"/>
      <protection locked="0"/>
    </xf>
    <xf numFmtId="0" fontId="49" fillId="10" borderId="30" xfId="0" applyFont="1" applyFill="1" applyBorder="1" applyAlignment="1" applyProtection="1">
      <alignment horizontal="center" vertical="center" wrapText="1"/>
      <protection locked="0"/>
    </xf>
    <xf numFmtId="0" fontId="49" fillId="10" borderId="31" xfId="0" applyFont="1" applyFill="1" applyBorder="1" applyAlignment="1" applyProtection="1">
      <alignment horizontal="center" vertical="center"/>
      <protection locked="0"/>
    </xf>
    <xf numFmtId="0" fontId="49" fillId="10" borderId="35" xfId="0" applyFont="1" applyFill="1" applyBorder="1" applyAlignment="1" applyProtection="1">
      <alignment horizontal="center" vertical="center"/>
      <protection locked="0"/>
    </xf>
    <xf numFmtId="0" fontId="49" fillId="10" borderId="9" xfId="0" applyFont="1" applyFill="1" applyBorder="1" applyAlignment="1" applyProtection="1">
      <alignment horizontal="center" vertical="center"/>
      <protection locked="0"/>
    </xf>
    <xf numFmtId="0" fontId="49" fillId="10" borderId="23" xfId="0" applyFont="1" applyFill="1" applyBorder="1" applyAlignment="1" applyProtection="1">
      <alignment horizontal="center" vertical="center"/>
      <protection locked="0"/>
    </xf>
    <xf numFmtId="0" fontId="49" fillId="10" borderId="0" xfId="0" applyFont="1" applyFill="1" applyAlignment="1" applyProtection="1">
      <alignment horizontal="center" vertical="center"/>
      <protection locked="0"/>
    </xf>
    <xf numFmtId="0" fontId="49" fillId="10" borderId="32" xfId="0" applyFont="1" applyFill="1" applyBorder="1" applyAlignment="1" applyProtection="1">
      <alignment horizontal="center" vertical="center"/>
      <protection locked="0"/>
    </xf>
    <xf numFmtId="0" fontId="49" fillId="10" borderId="38" xfId="0" applyFont="1" applyFill="1" applyBorder="1" applyAlignment="1" applyProtection="1">
      <alignment horizontal="center" vertical="center"/>
      <protection locked="0"/>
    </xf>
    <xf numFmtId="0" fontId="49" fillId="10" borderId="30" xfId="0" applyFont="1" applyFill="1" applyBorder="1" applyAlignment="1" applyProtection="1">
      <alignment horizontal="center" vertical="center"/>
      <protection locked="0"/>
    </xf>
    <xf numFmtId="0" fontId="49" fillId="10" borderId="39" xfId="0" applyFont="1" applyFill="1" applyBorder="1" applyAlignment="1" applyProtection="1">
      <alignment horizontal="center" vertical="center"/>
      <protection locked="0"/>
    </xf>
    <xf numFmtId="0" fontId="65" fillId="20" borderId="19" xfId="2" applyFont="1" applyFill="1" applyBorder="1" applyAlignment="1" applyProtection="1">
      <alignment horizontal="center" vertical="center" wrapText="1"/>
      <protection locked="0"/>
    </xf>
    <xf numFmtId="0" fontId="65" fillId="20" borderId="66" xfId="2"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52" fillId="10" borderId="21" xfId="2" applyFont="1" applyFill="1" applyBorder="1" applyAlignment="1" applyProtection="1">
      <alignment horizontal="center" vertical="center" wrapText="1"/>
      <protection locked="0"/>
    </xf>
    <xf numFmtId="0" fontId="52" fillId="10" borderId="8" xfId="2" applyFont="1" applyFill="1" applyBorder="1" applyAlignment="1" applyProtection="1">
      <alignment horizontal="center" vertical="center" wrapText="1"/>
      <protection locked="0"/>
    </xf>
    <xf numFmtId="0" fontId="36" fillId="7" borderId="19" xfId="2" applyFont="1" applyFill="1" applyBorder="1" applyAlignment="1" applyProtection="1">
      <alignment horizontal="center" vertical="center" wrapText="1"/>
      <protection locked="0"/>
    </xf>
    <xf numFmtId="0" fontId="36" fillId="7" borderId="21" xfId="2" applyFont="1" applyFill="1" applyBorder="1" applyAlignment="1" applyProtection="1">
      <alignment horizontal="center" vertical="center" wrapText="1"/>
      <protection locked="0"/>
    </xf>
    <xf numFmtId="0" fontId="36" fillId="7" borderId="8" xfId="2" applyFont="1" applyFill="1" applyBorder="1" applyAlignment="1" applyProtection="1">
      <alignment horizontal="center" vertical="center" wrapText="1"/>
      <protection locked="0"/>
    </xf>
    <xf numFmtId="0" fontId="56" fillId="10" borderId="50" xfId="0" applyFont="1" applyFill="1" applyBorder="1" applyAlignment="1" applyProtection="1">
      <alignment horizontal="center" vertical="center" wrapText="1"/>
      <protection locked="0"/>
    </xf>
    <xf numFmtId="0" fontId="56" fillId="10" borderId="5" xfId="0" applyFont="1" applyFill="1" applyBorder="1" applyAlignment="1" applyProtection="1">
      <alignment horizontal="center" vertical="center" wrapText="1"/>
      <protection locked="0"/>
    </xf>
    <xf numFmtId="0" fontId="40" fillId="0" borderId="50"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42" xfId="0" applyFont="1" applyBorder="1" applyAlignment="1" applyProtection="1">
      <alignment horizontal="center" vertical="center"/>
      <protection locked="0"/>
    </xf>
    <xf numFmtId="0" fontId="40" fillId="0" borderId="47" xfId="0" applyFont="1" applyBorder="1" applyAlignment="1" applyProtection="1">
      <alignment horizontal="center" vertical="center"/>
      <protection locked="0"/>
    </xf>
    <xf numFmtId="0" fontId="65" fillId="20" borderId="63" xfId="2" applyFont="1" applyFill="1" applyBorder="1" applyAlignment="1" applyProtection="1">
      <alignment horizontal="center" vertical="center" wrapText="1"/>
      <protection locked="0"/>
    </xf>
    <xf numFmtId="0" fontId="65" fillId="20" borderId="77" xfId="2" applyFont="1" applyFill="1" applyBorder="1" applyAlignment="1" applyProtection="1">
      <alignment horizontal="center" vertical="center" wrapText="1"/>
      <protection locked="0"/>
    </xf>
    <xf numFmtId="0" fontId="36" fillId="3" borderId="37" xfId="2" applyFont="1" applyFill="1" applyBorder="1" applyAlignment="1" applyProtection="1">
      <alignment horizontal="center" vertical="center" wrapText="1"/>
      <protection locked="0"/>
    </xf>
    <xf numFmtId="0" fontId="36" fillId="3" borderId="14" xfId="2" applyFont="1" applyFill="1" applyBorder="1" applyAlignment="1" applyProtection="1">
      <alignment horizontal="center" vertical="center" wrapText="1"/>
      <protection locked="0"/>
    </xf>
    <xf numFmtId="0" fontId="36" fillId="3" borderId="10" xfId="2" applyFont="1" applyFill="1" applyBorder="1" applyAlignment="1" applyProtection="1">
      <alignment horizontal="center" vertical="center" wrapText="1"/>
      <protection locked="0"/>
    </xf>
    <xf numFmtId="0" fontId="49" fillId="10" borderId="31" xfId="0" applyFont="1" applyFill="1" applyBorder="1" applyAlignment="1" applyProtection="1">
      <alignment horizontal="center" vertical="center" wrapText="1"/>
      <protection locked="0"/>
    </xf>
    <xf numFmtId="0" fontId="49" fillId="10" borderId="35" xfId="0" applyFont="1" applyFill="1" applyBorder="1" applyAlignment="1" applyProtection="1">
      <alignment horizontal="center" vertical="center" wrapText="1"/>
      <protection locked="0"/>
    </xf>
    <xf numFmtId="0" fontId="49" fillId="10" borderId="9" xfId="0" applyFont="1" applyFill="1" applyBorder="1" applyAlignment="1" applyProtection="1">
      <alignment horizontal="center" vertical="center" wrapText="1"/>
      <protection locked="0"/>
    </xf>
    <xf numFmtId="0" fontId="49" fillId="10" borderId="23" xfId="0" applyFont="1" applyFill="1" applyBorder="1" applyAlignment="1" applyProtection="1">
      <alignment horizontal="center" vertical="center" wrapText="1"/>
      <protection locked="0"/>
    </xf>
    <xf numFmtId="0" fontId="49" fillId="10" borderId="0" xfId="0" applyFont="1" applyFill="1" applyAlignment="1" applyProtection="1">
      <alignment horizontal="center" vertical="center" wrapText="1"/>
      <protection locked="0"/>
    </xf>
    <xf numFmtId="0" fontId="49" fillId="10" borderId="32" xfId="0" applyFont="1" applyFill="1" applyBorder="1" applyAlignment="1" applyProtection="1">
      <alignment horizontal="center" vertical="center" wrapText="1"/>
      <protection locked="0"/>
    </xf>
    <xf numFmtId="0" fontId="49" fillId="10" borderId="39" xfId="0" applyFont="1" applyFill="1" applyBorder="1" applyAlignment="1" applyProtection="1">
      <alignment horizontal="center" vertical="center" wrapText="1"/>
      <protection locked="0"/>
    </xf>
    <xf numFmtId="0" fontId="64" fillId="12" borderId="5" xfId="0" applyFont="1" applyFill="1" applyBorder="1" applyAlignment="1">
      <alignment horizontal="center" vertical="center" textRotation="90" wrapText="1"/>
    </xf>
    <xf numFmtId="0" fontId="64" fillId="12" borderId="22" xfId="0" applyFont="1" applyFill="1" applyBorder="1" applyAlignment="1">
      <alignment horizontal="center" vertical="center" textRotation="90" wrapText="1"/>
    </xf>
    <xf numFmtId="0" fontId="41" fillId="0" borderId="0" xfId="0" applyFont="1" applyAlignment="1">
      <alignment horizontal="center" vertical="center" wrapText="1"/>
    </xf>
    <xf numFmtId="0" fontId="49" fillId="10" borderId="31" xfId="0" applyFont="1" applyFill="1" applyBorder="1" applyAlignment="1">
      <alignment horizontal="center" vertical="center" wrapText="1"/>
    </xf>
    <xf numFmtId="0" fontId="49" fillId="10" borderId="35" xfId="0" applyFont="1" applyFill="1" applyBorder="1" applyAlignment="1">
      <alignment horizontal="center" vertical="center" wrapText="1"/>
    </xf>
    <xf numFmtId="0" fontId="64" fillId="13" borderId="5" xfId="0" applyFont="1" applyFill="1" applyBorder="1" applyAlignment="1">
      <alignment horizontal="center" vertical="center" textRotation="90" wrapText="1"/>
    </xf>
    <xf numFmtId="0" fontId="42" fillId="14" borderId="5" xfId="0" applyFont="1" applyFill="1" applyBorder="1" applyAlignment="1">
      <alignment horizontal="center" vertical="center" textRotation="90" wrapText="1"/>
    </xf>
    <xf numFmtId="0" fontId="65" fillId="20" borderId="71" xfId="0" applyFont="1" applyFill="1" applyBorder="1" applyAlignment="1">
      <alignment horizontal="center" vertical="center" wrapText="1"/>
    </xf>
    <xf numFmtId="0" fontId="65" fillId="20" borderId="72" xfId="0" applyFont="1" applyFill="1" applyBorder="1" applyAlignment="1">
      <alignment horizontal="center" vertical="center" wrapText="1"/>
    </xf>
    <xf numFmtId="0" fontId="65" fillId="20" borderId="21" xfId="0" applyFont="1" applyFill="1" applyBorder="1" applyAlignment="1">
      <alignment horizontal="center" vertical="center" wrapText="1"/>
    </xf>
    <xf numFmtId="0" fontId="49" fillId="10" borderId="11" xfId="0" applyFont="1" applyFill="1" applyBorder="1" applyAlignment="1" applyProtection="1">
      <alignment horizontal="center" vertical="center" wrapText="1"/>
      <protection locked="0"/>
    </xf>
    <xf numFmtId="0" fontId="49" fillId="10" borderId="19" xfId="0" applyFont="1" applyFill="1" applyBorder="1" applyAlignment="1" applyProtection="1">
      <alignment horizontal="center" vertical="center" wrapText="1"/>
      <protection locked="0"/>
    </xf>
    <xf numFmtId="0" fontId="51" fillId="11" borderId="0" xfId="0" applyFont="1" applyFill="1" applyAlignment="1" applyProtection="1">
      <alignment horizontal="center" vertical="center" wrapText="1"/>
      <protection locked="0"/>
    </xf>
    <xf numFmtId="0" fontId="51" fillId="11" borderId="30" xfId="0" applyFont="1" applyFill="1" applyBorder="1" applyAlignment="1" applyProtection="1">
      <alignment horizontal="center" vertical="center" wrapText="1"/>
      <protection locked="0"/>
    </xf>
    <xf numFmtId="0" fontId="49" fillId="10" borderId="8" xfId="0" applyFont="1" applyFill="1" applyBorder="1" applyAlignment="1" applyProtection="1">
      <alignment horizontal="center" vertical="center" wrapText="1"/>
      <protection locked="0"/>
    </xf>
    <xf numFmtId="0" fontId="65" fillId="20" borderId="70" xfId="0" applyFont="1" applyFill="1" applyBorder="1" applyAlignment="1" applyProtection="1">
      <alignment horizontal="center" vertical="center" wrapText="1"/>
      <protection locked="0"/>
    </xf>
    <xf numFmtId="0" fontId="65" fillId="20" borderId="71" xfId="0" applyFont="1" applyFill="1" applyBorder="1" applyAlignment="1" applyProtection="1">
      <alignment horizontal="center" vertical="center" wrapText="1"/>
      <protection locked="0"/>
    </xf>
    <xf numFmtId="1" fontId="49" fillId="10" borderId="31" xfId="0" applyNumberFormat="1" applyFont="1" applyFill="1" applyBorder="1" applyAlignment="1" applyProtection="1">
      <alignment horizontal="center" vertical="center" wrapText="1"/>
      <protection locked="0"/>
    </xf>
    <xf numFmtId="1" fontId="49" fillId="10" borderId="35" xfId="0" applyNumberFormat="1" applyFont="1" applyFill="1" applyBorder="1" applyAlignment="1" applyProtection="1">
      <alignment horizontal="center" vertical="center" wrapText="1"/>
      <protection locked="0"/>
    </xf>
    <xf numFmtId="1" fontId="49" fillId="10" borderId="9" xfId="0" applyNumberFormat="1" applyFont="1" applyFill="1" applyBorder="1" applyAlignment="1" applyProtection="1">
      <alignment horizontal="center" vertical="center" wrapText="1"/>
      <protection locked="0"/>
    </xf>
    <xf numFmtId="1" fontId="49" fillId="10" borderId="23" xfId="0" applyNumberFormat="1" applyFont="1" applyFill="1" applyBorder="1" applyAlignment="1" applyProtection="1">
      <alignment horizontal="center" vertical="center" wrapText="1"/>
      <protection locked="0"/>
    </xf>
    <xf numFmtId="1" fontId="49" fillId="10" borderId="0" xfId="0" applyNumberFormat="1" applyFont="1" applyFill="1" applyAlignment="1" applyProtection="1">
      <alignment horizontal="center" vertical="center" wrapText="1"/>
      <protection locked="0"/>
    </xf>
    <xf numFmtId="1" fontId="49" fillId="10" borderId="32" xfId="0" applyNumberFormat="1" applyFont="1" applyFill="1" applyBorder="1" applyAlignment="1" applyProtection="1">
      <alignment horizontal="center" vertical="center" wrapText="1"/>
      <protection locked="0"/>
    </xf>
    <xf numFmtId="1" fontId="49" fillId="10" borderId="38" xfId="0" applyNumberFormat="1" applyFont="1" applyFill="1" applyBorder="1" applyAlignment="1" applyProtection="1">
      <alignment horizontal="center" vertical="center" wrapText="1"/>
      <protection locked="0"/>
    </xf>
    <xf numFmtId="1" fontId="49" fillId="10" borderId="30" xfId="0" applyNumberFormat="1" applyFont="1" applyFill="1" applyBorder="1" applyAlignment="1" applyProtection="1">
      <alignment horizontal="center" vertical="center" wrapText="1"/>
      <protection locked="0"/>
    </xf>
    <xf numFmtId="1" fontId="49" fillId="10" borderId="39" xfId="0" applyNumberFormat="1" applyFont="1" applyFill="1" applyBorder="1" applyAlignment="1" applyProtection="1">
      <alignment horizontal="center" vertical="center" wrapText="1"/>
      <protection locked="0"/>
    </xf>
    <xf numFmtId="0" fontId="49" fillId="10" borderId="31" xfId="0" applyFont="1" applyFill="1" applyBorder="1" applyAlignment="1" applyProtection="1">
      <alignment vertical="center"/>
      <protection locked="0"/>
    </xf>
    <xf numFmtId="0" fontId="49" fillId="10" borderId="35" xfId="0" applyFont="1" applyFill="1" applyBorder="1" applyAlignment="1" applyProtection="1">
      <alignment vertical="center"/>
      <protection locked="0"/>
    </xf>
    <xf numFmtId="0" fontId="49" fillId="10" borderId="9" xfId="0" applyFont="1" applyFill="1" applyBorder="1" applyAlignment="1" applyProtection="1">
      <alignment vertical="center"/>
      <protection locked="0"/>
    </xf>
    <xf numFmtId="0" fontId="49" fillId="10" borderId="38" xfId="0" applyFont="1" applyFill="1" applyBorder="1" applyAlignment="1" applyProtection="1">
      <alignment vertical="center"/>
      <protection locked="0"/>
    </xf>
    <xf numFmtId="0" fontId="49" fillId="10" borderId="30" xfId="0" applyFont="1" applyFill="1" applyBorder="1" applyAlignment="1" applyProtection="1">
      <alignment vertical="center"/>
      <protection locked="0"/>
    </xf>
    <xf numFmtId="0" fontId="49" fillId="10" borderId="39" xfId="0" applyFont="1" applyFill="1" applyBorder="1" applyAlignment="1" applyProtection="1">
      <alignment vertical="center"/>
      <protection locked="0"/>
    </xf>
    <xf numFmtId="0" fontId="59" fillId="11" borderId="48" xfId="0" applyFont="1" applyFill="1" applyBorder="1" applyAlignment="1" applyProtection="1">
      <alignment horizontal="center" vertical="center" wrapText="1"/>
      <protection locked="0"/>
    </xf>
    <xf numFmtId="0" fontId="59" fillId="11" borderId="6" xfId="0" applyFont="1" applyFill="1" applyBorder="1" applyAlignment="1" applyProtection="1">
      <alignment horizontal="center" vertical="center" wrapText="1"/>
      <protection locked="0"/>
    </xf>
    <xf numFmtId="0" fontId="59" fillId="11" borderId="46" xfId="0" applyFont="1" applyFill="1" applyBorder="1" applyAlignment="1" applyProtection="1">
      <alignment horizontal="center" vertical="center" wrapText="1"/>
      <protection locked="0"/>
    </xf>
    <xf numFmtId="0" fontId="59" fillId="11" borderId="49" xfId="0" applyFont="1" applyFill="1" applyBorder="1" applyAlignment="1" applyProtection="1">
      <alignment horizontal="center" vertical="center" wrapText="1"/>
      <protection locked="0"/>
    </xf>
    <xf numFmtId="0" fontId="59" fillId="11" borderId="30" xfId="0" applyFont="1" applyFill="1" applyBorder="1" applyAlignment="1" applyProtection="1">
      <alignment horizontal="center" vertical="center" wrapText="1"/>
      <protection locked="0"/>
    </xf>
    <xf numFmtId="0" fontId="59" fillId="11" borderId="22" xfId="0" applyFont="1" applyFill="1" applyBorder="1" applyAlignment="1" applyProtection="1">
      <alignment horizontal="center" vertical="center" wrapText="1"/>
      <protection locked="0"/>
    </xf>
    <xf numFmtId="0" fontId="36" fillId="7" borderId="55" xfId="2" applyFont="1" applyFill="1" applyBorder="1" applyAlignment="1" applyProtection="1">
      <alignment horizontal="center" vertical="center" wrapText="1"/>
      <protection locked="0"/>
    </xf>
    <xf numFmtId="0" fontId="49" fillId="10" borderId="55" xfId="2" applyFont="1" applyFill="1" applyBorder="1" applyAlignment="1" applyProtection="1">
      <alignment horizontal="center" vertical="center" wrapText="1"/>
      <protection locked="0"/>
    </xf>
    <xf numFmtId="0" fontId="49" fillId="10" borderId="21" xfId="2" applyFont="1" applyFill="1" applyBorder="1" applyAlignment="1" applyProtection="1">
      <alignment horizontal="center" vertical="center" wrapText="1"/>
      <protection locked="0"/>
    </xf>
    <xf numFmtId="0" fontId="37"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57" fillId="0" borderId="0" xfId="0" applyFont="1" applyAlignment="1" applyProtection="1">
      <alignment horizontal="center" vertical="center" wrapText="1"/>
      <protection locked="0"/>
    </xf>
    <xf numFmtId="0" fontId="65" fillId="20" borderId="71" xfId="2" applyFont="1" applyFill="1" applyBorder="1" applyAlignment="1" applyProtection="1">
      <alignment horizontal="center" vertical="center" wrapText="1"/>
      <protection locked="0"/>
    </xf>
    <xf numFmtId="0" fontId="65" fillId="20" borderId="72" xfId="2" applyFont="1" applyFill="1" applyBorder="1" applyAlignment="1" applyProtection="1">
      <alignment horizontal="center" vertical="center" wrapText="1"/>
      <protection locked="0"/>
    </xf>
    <xf numFmtId="0" fontId="65" fillId="20" borderId="69" xfId="2" applyFont="1" applyFill="1" applyBorder="1" applyAlignment="1" applyProtection="1">
      <alignment horizontal="center" vertical="center" wrapText="1"/>
      <protection locked="0"/>
    </xf>
    <xf numFmtId="0" fontId="50" fillId="10" borderId="55" xfId="0" applyFont="1" applyFill="1" applyBorder="1" applyAlignment="1" applyProtection="1">
      <alignment horizontal="center" vertical="center" wrapText="1"/>
      <protection locked="0"/>
    </xf>
    <xf numFmtId="0" fontId="50" fillId="10" borderId="21" xfId="0" applyFont="1" applyFill="1" applyBorder="1" applyAlignment="1" applyProtection="1">
      <alignment horizontal="center" vertical="center"/>
      <protection locked="0"/>
    </xf>
    <xf numFmtId="0" fontId="50" fillId="10" borderId="8" xfId="0" applyFont="1" applyFill="1" applyBorder="1" applyAlignment="1" applyProtection="1">
      <alignment horizontal="center" vertical="center"/>
      <protection locked="0"/>
    </xf>
  </cellXfs>
  <cellStyles count="4">
    <cellStyle name="Neutral" xfId="1" builtinId="28"/>
    <cellStyle name="Normal" xfId="0" builtinId="0"/>
    <cellStyle name="Percent" xfId="3" builtinId="5"/>
    <cellStyle name="Standard 2" xfId="2" xr:uid="{F41E0E66-B278-483B-99E3-947D3B8BA97B}"/>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5F9FD"/>
      <color rgb="FF1C2D4B"/>
      <color rgb="FF418D53"/>
      <color rgb="FF6459A1"/>
      <color rgb="FFF7C700"/>
      <color rgb="FFFAFAFC"/>
      <color rgb="FFF6F5F9"/>
      <color rgb="FFE9E7F1"/>
      <color rgb="FFE0F0E4"/>
      <color rgb="FFFFF4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DF4A-4B7E-8FFA-849A81D3157B}"/>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DF4A-4B7E-8FFA-849A81D3157B}"/>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DF4A-4B7E-8FFA-849A81D3157B}"/>
              </c:ext>
            </c:extLst>
          </c:dPt>
          <c:dLbls>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1-DF4A-4B7E-8FFA-849A81D3157B}"/>
                </c:ext>
              </c:extLst>
            </c:dLbl>
            <c:dLbl>
              <c:idx val="2"/>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3-DF4A-4B7E-8FFA-849A81D3157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('4.2 Übersicht'!$B$17,'4.2 Übersicht'!$B$23,'4.2 Übersicht'!$B$30)</c:f>
              <c:strCache>
                <c:ptCount val="3"/>
                <c:pt idx="0">
                  <c:v>1. Schonender Umgang mit Ressourcen</c:v>
                </c:pt>
                <c:pt idx="1">
                  <c:v>2. Wert über den Lebenszyklus</c:v>
                </c:pt>
                <c:pt idx="2">
                  <c:v>3. Gesunde und produktive Umwelt </c:v>
                </c:pt>
              </c:strCache>
            </c:strRef>
          </c:cat>
          <c:val>
            <c:numRef>
              <c:f>('4.2 Übersicht'!$H$17,'4.2 Übersicht'!$H$23,'4.2 Übersicht'!$H$30)</c:f>
              <c:numCache>
                <c:formatCode>0%</c:formatCode>
                <c:ptCount val="3"/>
                <c:pt idx="0">
                  <c:v>1</c:v>
                </c:pt>
                <c:pt idx="1">
                  <c:v>0</c:v>
                </c:pt>
                <c:pt idx="2">
                  <c:v>0</c:v>
                </c:pt>
              </c:numCache>
            </c:numRef>
          </c:val>
          <c:extLst>
            <c:ext xmlns:c16="http://schemas.microsoft.com/office/drawing/2014/chart" uri="{C3380CC4-5D6E-409C-BE32-E72D297353CC}">
              <c16:uniqueId val="{00000000-DF4A-4B7E-8FFA-849A81D3157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2. Vorplanung / Entwurfsplanung (=avant-projet sommaire/APS)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B7EA-40FE-82D6-50CE5F8C8C49}"/>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B7EA-40FE-82D6-50CE5F8C8C49}"/>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B7EA-40FE-82D6-50CE5F8C8C4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 Projektevaluation'!$B$17,'5.2 Projektevaluation'!$B$23,'5.2 Projektevaluation'!$B$30)</c:f>
              <c:strCache>
                <c:ptCount val="3"/>
                <c:pt idx="0">
                  <c:v>1. Schonender Umgang mit Ressourcen</c:v>
                </c:pt>
                <c:pt idx="1">
                  <c:v>2. Wert über den Lebenszyklus</c:v>
                </c:pt>
                <c:pt idx="2">
                  <c:v>3. Gesunde und produktive Umwelt </c:v>
                </c:pt>
              </c:strCache>
            </c:strRef>
          </c:cat>
          <c:val>
            <c:numRef>
              <c:f>('5.2 Projektevaluation'!$O$17,'5.2 Projektevaluation'!$O$23,'5.2 Projektevaluation'!$O$30)</c:f>
              <c:numCache>
                <c:formatCode>0%</c:formatCode>
                <c:ptCount val="3"/>
                <c:pt idx="0">
                  <c:v>0</c:v>
                </c:pt>
                <c:pt idx="1">
                  <c:v>0</c:v>
                </c:pt>
                <c:pt idx="2">
                  <c:v>0</c:v>
                </c:pt>
              </c:numCache>
            </c:numRef>
          </c:val>
          <c:extLst>
            <c:ext xmlns:c16="http://schemas.microsoft.com/office/drawing/2014/chart" uri="{C3380CC4-5D6E-409C-BE32-E72D297353CC}">
              <c16:uniqueId val="{00000000-B7EA-40FE-82D6-50CE5F8C8C4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3. Ausführungsplanung (=avant-projet détaillé/APD)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024B-47FA-8DC7-85587011C0F4}"/>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024B-47FA-8DC7-85587011C0F4}"/>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024B-47FA-8DC7-85587011C0F4}"/>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4B-47FA-8DC7-85587011C0F4}"/>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4B-47FA-8DC7-85587011C0F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4B-47FA-8DC7-85587011C0F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('5.2 Projektevaluation'!$B$17,'5.2 Projektevaluation'!$B$23,'5.2 Projektevaluation'!$B$30)</c:f>
              <c:strCache>
                <c:ptCount val="3"/>
                <c:pt idx="0">
                  <c:v>1. Schonender Umgang mit Ressourcen</c:v>
                </c:pt>
                <c:pt idx="1">
                  <c:v>2. Wert über den Lebenszyklus</c:v>
                </c:pt>
                <c:pt idx="2">
                  <c:v>3. Gesunde und produktive Umwelt </c:v>
                </c:pt>
              </c:strCache>
            </c:strRef>
          </c:cat>
          <c:val>
            <c:numRef>
              <c:f>('5.2 Projektevaluation'!$W$17,'5.2 Projektevaluation'!$W$23,'5.2 Projektevaluation'!$W$30)</c:f>
              <c:numCache>
                <c:formatCode>0%</c:formatCode>
                <c:ptCount val="3"/>
                <c:pt idx="0">
                  <c:v>0</c:v>
                </c:pt>
                <c:pt idx="1">
                  <c:v>0</c:v>
                </c:pt>
                <c:pt idx="2">
                  <c:v>0</c:v>
                </c:pt>
              </c:numCache>
            </c:numRef>
          </c:val>
          <c:extLst>
            <c:ext xmlns:c16="http://schemas.microsoft.com/office/drawing/2014/chart" uri="{C3380CC4-5D6E-409C-BE32-E72D297353CC}">
              <c16:uniqueId val="{00000000-024B-47FA-8DC7-85587011C0F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4. Abnahme (=livraison du bâtiment)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2-6BFB-403A-A25F-ADA348D1F073}"/>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1-6BFB-403A-A25F-ADA348D1F073}"/>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6BFB-403A-A25F-ADA348D1F073}"/>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 Projektevaluation'!$B$17,'5.2 Projektevaluation'!$B$23,'5.2 Projektevaluation'!$B$30)</c:f>
              <c:strCache>
                <c:ptCount val="3"/>
                <c:pt idx="0">
                  <c:v>1. Schonender Umgang mit Ressourcen</c:v>
                </c:pt>
                <c:pt idx="1">
                  <c:v>2. Wert über den Lebenszyklus</c:v>
                </c:pt>
                <c:pt idx="2">
                  <c:v>3. Gesunde und produktive Umwelt </c:v>
                </c:pt>
              </c:strCache>
            </c:strRef>
          </c:cat>
          <c:val>
            <c:numRef>
              <c:f>('5.2 Projektevaluation'!$AE$17,'5.2 Projektevaluation'!$AE$23,'5.2 Projektevaluation'!$AE$30)</c:f>
              <c:numCache>
                <c:formatCode>0%</c:formatCode>
                <c:ptCount val="3"/>
                <c:pt idx="0">
                  <c:v>0</c:v>
                </c:pt>
                <c:pt idx="1">
                  <c:v>0</c:v>
                </c:pt>
                <c:pt idx="2">
                  <c:v>0</c:v>
                </c:pt>
              </c:numCache>
            </c:numRef>
          </c:val>
          <c:extLst>
            <c:ext xmlns:c16="http://schemas.microsoft.com/office/drawing/2014/chart" uri="{C3380CC4-5D6E-409C-BE32-E72D297353CC}">
              <c16:uniqueId val="{00000000-6BFB-403A-A25F-ADA348D1F07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'4.2 Übersicht'!$B$17</c:f>
              <c:strCache>
                <c:ptCount val="1"/>
                <c:pt idx="0">
                  <c:v>1. Schonender Umgang mit Ressourcen</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 Übersicht'!$G$15,'4.2 Übersicht'!$I$15,'4.2 Übersicht'!$K$15)</c:f>
              <c:strCache>
                <c:ptCount val="3"/>
                <c:pt idx="0">
                  <c:v>TOTAL</c:v>
                </c:pt>
                <c:pt idx="1">
                  <c:v>Standardmaßnahmen für Gebäude</c:v>
                </c:pt>
                <c:pt idx="2">
                  <c:v>Projektspezifische Maßnahmen</c:v>
                </c:pt>
              </c:strCache>
            </c:strRef>
          </c:cat>
          <c:val>
            <c:numRef>
              <c:f>('4.2 Übersicht'!$G$17,'4.2 Übersicht'!$I$17,'4.2 Übersicht'!$K$17)</c:f>
              <c:numCache>
                <c:formatCode>0</c:formatCode>
                <c:ptCount val="3"/>
                <c:pt idx="0">
                  <c:v>8</c:v>
                </c:pt>
                <c:pt idx="1">
                  <c:v>2</c:v>
                </c:pt>
                <c:pt idx="2">
                  <c:v>6</c:v>
                </c:pt>
              </c:numCache>
            </c:numRef>
          </c:val>
          <c:extLst>
            <c:ext xmlns:c16="http://schemas.microsoft.com/office/drawing/2014/chart" uri="{C3380CC4-5D6E-409C-BE32-E72D297353CC}">
              <c16:uniqueId val="{00000000-1726-4A17-9BB3-708A0341E62F}"/>
            </c:ext>
          </c:extLst>
        </c:ser>
        <c:ser>
          <c:idx val="1"/>
          <c:order val="1"/>
          <c:tx>
            <c:strRef>
              <c:f>'4.2 Übersicht'!$B$23</c:f>
              <c:strCache>
                <c:ptCount val="1"/>
                <c:pt idx="0">
                  <c:v>2. Wert über den Lebenszyklus</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 Übersicht'!$G$15,'4.2 Übersicht'!$I$15,'4.2 Übersicht'!$K$15)</c:f>
              <c:strCache>
                <c:ptCount val="3"/>
                <c:pt idx="0">
                  <c:v>TOTAL</c:v>
                </c:pt>
                <c:pt idx="1">
                  <c:v>Standardmaßnahmen für Gebäude</c:v>
                </c:pt>
                <c:pt idx="2">
                  <c:v>Projektspezifische Maßnahmen</c:v>
                </c:pt>
              </c:strCache>
            </c:strRef>
          </c:cat>
          <c:val>
            <c:numRef>
              <c:f>('4.2 Übersicht'!$G$23,'4.2 Übersicht'!$I$23,'4.2 Übersicht'!$K$23)</c:f>
              <c:numCache>
                <c:formatCode>0</c:formatCode>
                <c:ptCount val="3"/>
                <c:pt idx="0">
                  <c:v>0</c:v>
                </c:pt>
                <c:pt idx="1">
                  <c:v>0</c:v>
                </c:pt>
                <c:pt idx="2">
                  <c:v>0</c:v>
                </c:pt>
              </c:numCache>
            </c:numRef>
          </c:val>
          <c:extLst>
            <c:ext xmlns:c16="http://schemas.microsoft.com/office/drawing/2014/chart" uri="{C3380CC4-5D6E-409C-BE32-E72D297353CC}">
              <c16:uniqueId val="{00000001-1726-4A17-9BB3-708A0341E62F}"/>
            </c:ext>
          </c:extLst>
        </c:ser>
        <c:ser>
          <c:idx val="2"/>
          <c:order val="2"/>
          <c:tx>
            <c:strRef>
              <c:f>'4.2 Übersicht'!$B$30</c:f>
              <c:strCache>
                <c:ptCount val="1"/>
                <c:pt idx="0">
                  <c:v>3. Gesunde und produktive Umwelt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 Übersicht'!$G$15,'4.2 Übersicht'!$I$15,'4.2 Übersicht'!$K$15)</c:f>
              <c:strCache>
                <c:ptCount val="3"/>
                <c:pt idx="0">
                  <c:v>TOTAL</c:v>
                </c:pt>
                <c:pt idx="1">
                  <c:v>Standardmaßnahmen für Gebäude</c:v>
                </c:pt>
                <c:pt idx="2">
                  <c:v>Projektspezifische Maßnahmen</c:v>
                </c:pt>
              </c:strCache>
            </c:strRef>
          </c:cat>
          <c:val>
            <c:numRef>
              <c:f>('4.2 Übersicht'!$G$30,'4.2 Übersicht'!$I$30,'4.2 Übersicht'!$K$30)</c:f>
              <c:numCache>
                <c:formatCode>0</c:formatCode>
                <c:ptCount val="3"/>
                <c:pt idx="0">
                  <c:v>0</c:v>
                </c:pt>
                <c:pt idx="1">
                  <c:v>0</c:v>
                </c:pt>
                <c:pt idx="2">
                  <c:v>0</c:v>
                </c:pt>
              </c:numCache>
            </c:numRef>
          </c:val>
          <c:extLst>
            <c:ext xmlns:c16="http://schemas.microsoft.com/office/drawing/2014/chart" uri="{C3380CC4-5D6E-409C-BE32-E72D297353CC}">
              <c16:uniqueId val="{00000002-1726-4A17-9BB3-708A0341E62F}"/>
            </c:ext>
          </c:extLst>
        </c:ser>
        <c:dLbls>
          <c:showLegendKey val="0"/>
          <c:showVal val="0"/>
          <c:showCatName val="0"/>
          <c:showSerName val="0"/>
          <c:showPercent val="0"/>
          <c:showBubbleSize val="0"/>
        </c:dLbls>
        <c:gapWidth val="150"/>
        <c:overlap val="100"/>
        <c:axId val="948701264"/>
        <c:axId val="948703664"/>
      </c:barChart>
      <c:catAx>
        <c:axId val="948701264"/>
        <c:scaling>
          <c:orientation val="minMax"/>
        </c:scaling>
        <c:delete val="0"/>
        <c:axPos val="b"/>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48703664"/>
        <c:crosses val="autoZero"/>
        <c:auto val="0"/>
        <c:lblAlgn val="ctr"/>
        <c:lblOffset val="100"/>
        <c:noMultiLvlLbl val="0"/>
      </c:catAx>
      <c:valAx>
        <c:axId val="948703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701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'5.2 Projektevaluation'!$B$17</c:f>
              <c:strCache>
                <c:ptCount val="1"/>
                <c:pt idx="0">
                  <c:v>1. Schonender Umgang mit Ressourcen</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Projektevaluation'!$D$13,'5.2 Projektevaluation'!$L$13,'5.2 Projektevaluation'!$T$13,'5.2 Projektevaluation'!$AB$13)</c:f>
              <c:strCache>
                <c:ptCount val="4"/>
                <c:pt idx="0">
                  <c:v>Phase 1. Projektentwicklung (=programmation)</c:v>
                </c:pt>
                <c:pt idx="1">
                  <c:v>Phase 2. Vorplanung / Entwurfsplanung (=avant-projet sommaire/APS)</c:v>
                </c:pt>
                <c:pt idx="2">
                  <c:v>Phase 3. Ausführungsplanung (=avant-projet détaillé/APD)</c:v>
                </c:pt>
                <c:pt idx="3">
                  <c:v>Phase 4. Abnahme (=livraison du bâtiment)</c:v>
                </c:pt>
              </c:strCache>
            </c:strRef>
          </c:cat>
          <c:val>
            <c:numRef>
              <c:f>('5.2 Projektevaluation'!$F$17,'5.2 Projektevaluation'!$N$17,'5.2 Projektevaluation'!$V$17,'5.2 Projektevaluation'!$AD$17)</c:f>
              <c:numCache>
                <c:formatCode>0</c:formatCode>
                <c:ptCount val="4"/>
                <c:pt idx="0">
                  <c:v>8</c:v>
                </c:pt>
                <c:pt idx="1">
                  <c:v>0</c:v>
                </c:pt>
                <c:pt idx="2">
                  <c:v>0</c:v>
                </c:pt>
                <c:pt idx="3">
                  <c:v>0</c:v>
                </c:pt>
              </c:numCache>
            </c:numRef>
          </c:val>
          <c:extLst>
            <c:ext xmlns:c16="http://schemas.microsoft.com/office/drawing/2014/chart" uri="{C3380CC4-5D6E-409C-BE32-E72D297353CC}">
              <c16:uniqueId val="{00000000-ACBB-4812-ADFD-5C5F87FD4450}"/>
            </c:ext>
          </c:extLst>
        </c:ser>
        <c:ser>
          <c:idx val="1"/>
          <c:order val="1"/>
          <c:tx>
            <c:strRef>
              <c:f>'5.2 Projektevaluation'!$B$23</c:f>
              <c:strCache>
                <c:ptCount val="1"/>
                <c:pt idx="0">
                  <c:v>2. Wert über den Lebenszyklus</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Projektevaluation'!$D$13,'5.2 Projektevaluation'!$L$13,'5.2 Projektevaluation'!$T$13,'5.2 Projektevaluation'!$AB$13)</c:f>
              <c:strCache>
                <c:ptCount val="4"/>
                <c:pt idx="0">
                  <c:v>Phase 1. Projektentwicklung (=programmation)</c:v>
                </c:pt>
                <c:pt idx="1">
                  <c:v>Phase 2. Vorplanung / Entwurfsplanung (=avant-projet sommaire/APS)</c:v>
                </c:pt>
                <c:pt idx="2">
                  <c:v>Phase 3. Ausführungsplanung (=avant-projet détaillé/APD)</c:v>
                </c:pt>
                <c:pt idx="3">
                  <c:v>Phase 4. Abnahme (=livraison du bâtiment)</c:v>
                </c:pt>
              </c:strCache>
            </c:strRef>
          </c:cat>
          <c:val>
            <c:numRef>
              <c:f>('5.2 Projektevaluation'!$F$23,'5.2 Projektevaluation'!$N$23,'5.2 Projektevaluation'!$V$23,'5.2 Projektevaluation'!$AD$23)</c:f>
              <c:numCache>
                <c:formatCode>0</c:formatCode>
                <c:ptCount val="4"/>
                <c:pt idx="0">
                  <c:v>0</c:v>
                </c:pt>
                <c:pt idx="1">
                  <c:v>0</c:v>
                </c:pt>
                <c:pt idx="2">
                  <c:v>0</c:v>
                </c:pt>
                <c:pt idx="3">
                  <c:v>0</c:v>
                </c:pt>
              </c:numCache>
            </c:numRef>
          </c:val>
          <c:extLst>
            <c:ext xmlns:c16="http://schemas.microsoft.com/office/drawing/2014/chart" uri="{C3380CC4-5D6E-409C-BE32-E72D297353CC}">
              <c16:uniqueId val="{00000001-ACBB-4812-ADFD-5C5F87FD4450}"/>
            </c:ext>
          </c:extLst>
        </c:ser>
        <c:ser>
          <c:idx val="2"/>
          <c:order val="2"/>
          <c:tx>
            <c:strRef>
              <c:f>'5.2 Projektevaluation'!$B$30</c:f>
              <c:strCache>
                <c:ptCount val="1"/>
                <c:pt idx="0">
                  <c:v>3. Gesunde und produktive Umwelt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Projektevaluation'!$D$13,'5.2 Projektevaluation'!$L$13,'5.2 Projektevaluation'!$T$13,'5.2 Projektevaluation'!$AB$13)</c:f>
              <c:strCache>
                <c:ptCount val="4"/>
                <c:pt idx="0">
                  <c:v>Phase 1. Projektentwicklung (=programmation)</c:v>
                </c:pt>
                <c:pt idx="1">
                  <c:v>Phase 2. Vorplanung / Entwurfsplanung (=avant-projet sommaire/APS)</c:v>
                </c:pt>
                <c:pt idx="2">
                  <c:v>Phase 3. Ausführungsplanung (=avant-projet détaillé/APD)</c:v>
                </c:pt>
                <c:pt idx="3">
                  <c:v>Phase 4. Abnahme (=livraison du bâtiment)</c:v>
                </c:pt>
              </c:strCache>
            </c:strRef>
          </c:cat>
          <c:val>
            <c:numRef>
              <c:f>('5.2 Projektevaluation'!$F$30,'5.2 Projektevaluation'!$N$30,'5.2 Projektevaluation'!$V$30,'5.2 Projektevaluation'!$AD$30)</c:f>
              <c:numCache>
                <c:formatCode>0</c:formatCode>
                <c:ptCount val="4"/>
                <c:pt idx="0">
                  <c:v>0</c:v>
                </c:pt>
                <c:pt idx="1">
                  <c:v>0</c:v>
                </c:pt>
                <c:pt idx="2">
                  <c:v>0</c:v>
                </c:pt>
                <c:pt idx="3">
                  <c:v>0</c:v>
                </c:pt>
              </c:numCache>
            </c:numRef>
          </c:val>
          <c:extLst>
            <c:ext xmlns:c16="http://schemas.microsoft.com/office/drawing/2014/chart" uri="{C3380CC4-5D6E-409C-BE32-E72D297353CC}">
              <c16:uniqueId val="{00000002-ACBB-4812-ADFD-5C5F87FD4450}"/>
            </c:ext>
          </c:extLst>
        </c:ser>
        <c:dLbls>
          <c:showLegendKey val="0"/>
          <c:showVal val="0"/>
          <c:showCatName val="0"/>
          <c:showSerName val="0"/>
          <c:showPercent val="0"/>
          <c:showBubbleSize val="0"/>
        </c:dLbls>
        <c:gapWidth val="150"/>
        <c:overlap val="100"/>
        <c:axId val="764579280"/>
        <c:axId val="764577840"/>
      </c:barChart>
      <c:catAx>
        <c:axId val="76457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64577840"/>
        <c:crosses val="autoZero"/>
        <c:auto val="1"/>
        <c:lblAlgn val="ctr"/>
        <c:lblOffset val="100"/>
        <c:noMultiLvlLbl val="0"/>
      </c:catAx>
      <c:valAx>
        <c:axId val="764577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57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'5.2 Projektevaluation'!$B$17</c:f>
              <c:strCache>
                <c:ptCount val="1"/>
                <c:pt idx="0">
                  <c:v>1. Schonender Umgang mit Ressourcen</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Projektevaluation'!$D$13,'5.2 Projektevaluation'!$L$13,'5.2 Projektevaluation'!$T$13,'5.2 Projektevaluation'!$AB$13)</c:f>
              <c:strCache>
                <c:ptCount val="4"/>
                <c:pt idx="0">
                  <c:v>Phase 1. Projektentwicklung (=programmation)</c:v>
                </c:pt>
                <c:pt idx="1">
                  <c:v>Phase 2. Vorplanung / Entwurfsplanung (=avant-projet sommaire/APS)</c:v>
                </c:pt>
                <c:pt idx="2">
                  <c:v>Phase 3. Ausführungsplanung (=avant-projet détaillé/APD)</c:v>
                </c:pt>
                <c:pt idx="3">
                  <c:v>Phase 4. Abnahme (=livraison du bâtiment)</c:v>
                </c:pt>
              </c:strCache>
            </c:strRef>
          </c:cat>
          <c:val>
            <c:numRef>
              <c:f>('5.2 Projektevaluation'!$F$17,'5.2 Projektevaluation'!$N$17,'5.2 Projektevaluation'!$V$17,'5.2 Projektevaluation'!$AD$17)</c:f>
              <c:numCache>
                <c:formatCode>0</c:formatCode>
                <c:ptCount val="4"/>
                <c:pt idx="0">
                  <c:v>8</c:v>
                </c:pt>
                <c:pt idx="1">
                  <c:v>0</c:v>
                </c:pt>
                <c:pt idx="2">
                  <c:v>0</c:v>
                </c:pt>
                <c:pt idx="3">
                  <c:v>0</c:v>
                </c:pt>
              </c:numCache>
            </c:numRef>
          </c:val>
          <c:extLst>
            <c:ext xmlns:c16="http://schemas.microsoft.com/office/drawing/2014/chart" uri="{C3380CC4-5D6E-409C-BE32-E72D297353CC}">
              <c16:uniqueId val="{00000000-D2D5-40B0-88B9-25ADBC6778A1}"/>
            </c:ext>
          </c:extLst>
        </c:ser>
        <c:ser>
          <c:idx val="1"/>
          <c:order val="1"/>
          <c:tx>
            <c:strRef>
              <c:f>'5.2 Projektevaluation'!$B$23</c:f>
              <c:strCache>
                <c:ptCount val="1"/>
                <c:pt idx="0">
                  <c:v>2. Wert über den Lebenszyklus</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Projektevaluation'!$D$13,'5.2 Projektevaluation'!$L$13,'5.2 Projektevaluation'!$T$13,'5.2 Projektevaluation'!$AB$13)</c:f>
              <c:strCache>
                <c:ptCount val="4"/>
                <c:pt idx="0">
                  <c:v>Phase 1. Projektentwicklung (=programmation)</c:v>
                </c:pt>
                <c:pt idx="1">
                  <c:v>Phase 2. Vorplanung / Entwurfsplanung (=avant-projet sommaire/APS)</c:v>
                </c:pt>
                <c:pt idx="2">
                  <c:v>Phase 3. Ausführungsplanung (=avant-projet détaillé/APD)</c:v>
                </c:pt>
                <c:pt idx="3">
                  <c:v>Phase 4. Abnahme (=livraison du bâtiment)</c:v>
                </c:pt>
              </c:strCache>
            </c:strRef>
          </c:cat>
          <c:val>
            <c:numRef>
              <c:f>('5.2 Projektevaluation'!$F$23,'5.2 Projektevaluation'!$N$23,'5.2 Projektevaluation'!$V$23,'5.2 Projektevaluation'!$AD$23)</c:f>
              <c:numCache>
                <c:formatCode>0</c:formatCode>
                <c:ptCount val="4"/>
                <c:pt idx="0">
                  <c:v>0</c:v>
                </c:pt>
                <c:pt idx="1">
                  <c:v>0</c:v>
                </c:pt>
                <c:pt idx="2">
                  <c:v>0</c:v>
                </c:pt>
                <c:pt idx="3">
                  <c:v>0</c:v>
                </c:pt>
              </c:numCache>
            </c:numRef>
          </c:val>
          <c:extLst>
            <c:ext xmlns:c16="http://schemas.microsoft.com/office/drawing/2014/chart" uri="{C3380CC4-5D6E-409C-BE32-E72D297353CC}">
              <c16:uniqueId val="{00000001-D2D5-40B0-88B9-25ADBC6778A1}"/>
            </c:ext>
          </c:extLst>
        </c:ser>
        <c:ser>
          <c:idx val="2"/>
          <c:order val="2"/>
          <c:tx>
            <c:strRef>
              <c:f>'5.2 Projektevaluation'!$B$30</c:f>
              <c:strCache>
                <c:ptCount val="1"/>
                <c:pt idx="0">
                  <c:v>3. Gesunde und produktive Umwelt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Projektevaluation'!$D$13,'5.2 Projektevaluation'!$L$13,'5.2 Projektevaluation'!$T$13,'5.2 Projektevaluation'!$AB$13)</c:f>
              <c:strCache>
                <c:ptCount val="4"/>
                <c:pt idx="0">
                  <c:v>Phase 1. Projektentwicklung (=programmation)</c:v>
                </c:pt>
                <c:pt idx="1">
                  <c:v>Phase 2. Vorplanung / Entwurfsplanung (=avant-projet sommaire/APS)</c:v>
                </c:pt>
                <c:pt idx="2">
                  <c:v>Phase 3. Ausführungsplanung (=avant-projet détaillé/APD)</c:v>
                </c:pt>
                <c:pt idx="3">
                  <c:v>Phase 4. Abnahme (=livraison du bâtiment)</c:v>
                </c:pt>
              </c:strCache>
            </c:strRef>
          </c:cat>
          <c:val>
            <c:numRef>
              <c:f>('5.2 Projektevaluation'!$F$30,'5.2 Projektevaluation'!$N$30,'5.2 Projektevaluation'!$V$30,'5.2 Projektevaluation'!$AD$30)</c:f>
              <c:numCache>
                <c:formatCode>0</c:formatCode>
                <c:ptCount val="4"/>
                <c:pt idx="0">
                  <c:v>0</c:v>
                </c:pt>
                <c:pt idx="1">
                  <c:v>0</c:v>
                </c:pt>
                <c:pt idx="2">
                  <c:v>0</c:v>
                </c:pt>
                <c:pt idx="3">
                  <c:v>0</c:v>
                </c:pt>
              </c:numCache>
            </c:numRef>
          </c:val>
          <c:extLst>
            <c:ext xmlns:c16="http://schemas.microsoft.com/office/drawing/2014/chart" uri="{C3380CC4-5D6E-409C-BE32-E72D297353CC}">
              <c16:uniqueId val="{00000002-D2D5-40B0-88B9-25ADBC6778A1}"/>
            </c:ext>
          </c:extLst>
        </c:ser>
        <c:dLbls>
          <c:showLegendKey val="0"/>
          <c:showVal val="0"/>
          <c:showCatName val="0"/>
          <c:showSerName val="0"/>
          <c:showPercent val="0"/>
          <c:showBubbleSize val="0"/>
        </c:dLbls>
        <c:gapWidth val="150"/>
        <c:overlap val="100"/>
        <c:axId val="764579280"/>
        <c:axId val="764577840"/>
      </c:barChart>
      <c:catAx>
        <c:axId val="76457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577840"/>
        <c:crosses val="autoZero"/>
        <c:auto val="1"/>
        <c:lblAlgn val="ctr"/>
        <c:lblOffset val="100"/>
        <c:noMultiLvlLbl val="0"/>
      </c:catAx>
      <c:valAx>
        <c:axId val="764577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57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1. Projektentwicklung (=programmation)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 Projektevaluation'!$B$17</c:f>
              <c:strCache>
                <c:ptCount val="1"/>
                <c:pt idx="0">
                  <c:v>1. Schonender Umgang mit Ressourcen</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Projektevaluation'!$F$15,'5.2 Projektevaluation'!$H$15,'5.2 Projektevaluation'!$J$15)</c:f>
              <c:strCache>
                <c:ptCount val="3"/>
                <c:pt idx="0">
                  <c:v>TOTAL</c:v>
                </c:pt>
                <c:pt idx="1">
                  <c:v>Standardmaßnahmen für Gebäude</c:v>
                </c:pt>
                <c:pt idx="2">
                  <c:v>Projektspezifische Maßnahmen</c:v>
                </c:pt>
              </c:strCache>
            </c:strRef>
          </c:cat>
          <c:val>
            <c:numRef>
              <c:f>('5.2 Projektevaluation'!$F$17,'5.2 Projektevaluation'!$H$17,'5.2 Projektevaluation'!$J$17)</c:f>
              <c:numCache>
                <c:formatCode>0</c:formatCode>
                <c:ptCount val="3"/>
                <c:pt idx="0">
                  <c:v>8</c:v>
                </c:pt>
                <c:pt idx="1">
                  <c:v>2</c:v>
                </c:pt>
                <c:pt idx="2">
                  <c:v>6</c:v>
                </c:pt>
              </c:numCache>
            </c:numRef>
          </c:val>
          <c:extLst>
            <c:ext xmlns:c16="http://schemas.microsoft.com/office/drawing/2014/chart" uri="{C3380CC4-5D6E-409C-BE32-E72D297353CC}">
              <c16:uniqueId val="{00000000-B2F5-4150-86C9-F07CE64BBC0C}"/>
            </c:ext>
          </c:extLst>
        </c:ser>
        <c:ser>
          <c:idx val="1"/>
          <c:order val="1"/>
          <c:tx>
            <c:strRef>
              <c:f>'5.2 Projektevaluation'!$B$23</c:f>
              <c:strCache>
                <c:ptCount val="1"/>
                <c:pt idx="0">
                  <c:v>2. Wert über den Lebenszyklus</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Projektevaluation'!$F$15,'5.2 Projektevaluation'!$H$15,'5.2 Projektevaluation'!$J$15)</c:f>
              <c:strCache>
                <c:ptCount val="3"/>
                <c:pt idx="0">
                  <c:v>TOTAL</c:v>
                </c:pt>
                <c:pt idx="1">
                  <c:v>Standardmaßnahmen für Gebäude</c:v>
                </c:pt>
                <c:pt idx="2">
                  <c:v>Projektspezifische Maßnahmen</c:v>
                </c:pt>
              </c:strCache>
            </c:strRef>
          </c:cat>
          <c:val>
            <c:numRef>
              <c:f>('5.2 Projektevaluation'!$F$23,'5.2 Projektevaluation'!$H$23,'5.2 Projektevaluation'!$J$23)</c:f>
              <c:numCache>
                <c:formatCode>0</c:formatCode>
                <c:ptCount val="3"/>
                <c:pt idx="0">
                  <c:v>0</c:v>
                </c:pt>
                <c:pt idx="1">
                  <c:v>0</c:v>
                </c:pt>
                <c:pt idx="2">
                  <c:v>0</c:v>
                </c:pt>
              </c:numCache>
            </c:numRef>
          </c:val>
          <c:extLst>
            <c:ext xmlns:c16="http://schemas.microsoft.com/office/drawing/2014/chart" uri="{C3380CC4-5D6E-409C-BE32-E72D297353CC}">
              <c16:uniqueId val="{00000001-B2F5-4150-86C9-F07CE64BBC0C}"/>
            </c:ext>
          </c:extLst>
        </c:ser>
        <c:ser>
          <c:idx val="2"/>
          <c:order val="2"/>
          <c:tx>
            <c:strRef>
              <c:f>'5.2 Projektevaluation'!$B$30</c:f>
              <c:strCache>
                <c:ptCount val="1"/>
                <c:pt idx="0">
                  <c:v>3. Gesunde und produktive Umwelt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Projektevaluation'!$F$15,'5.2 Projektevaluation'!$H$15,'5.2 Projektevaluation'!$J$15)</c:f>
              <c:strCache>
                <c:ptCount val="3"/>
                <c:pt idx="0">
                  <c:v>TOTAL</c:v>
                </c:pt>
                <c:pt idx="1">
                  <c:v>Standardmaßnahmen für Gebäude</c:v>
                </c:pt>
                <c:pt idx="2">
                  <c:v>Projektspezifische Maßnahmen</c:v>
                </c:pt>
              </c:strCache>
            </c:strRef>
          </c:cat>
          <c:val>
            <c:numRef>
              <c:f>('5.2 Projektevaluation'!$F$30,'5.2 Projektevaluation'!$H$30,'5.2 Projektevaluation'!$J$30)</c:f>
              <c:numCache>
                <c:formatCode>0</c:formatCode>
                <c:ptCount val="3"/>
                <c:pt idx="0">
                  <c:v>0</c:v>
                </c:pt>
                <c:pt idx="1">
                  <c:v>0</c:v>
                </c:pt>
                <c:pt idx="2">
                  <c:v>0</c:v>
                </c:pt>
              </c:numCache>
            </c:numRef>
          </c:val>
          <c:extLst>
            <c:ext xmlns:c16="http://schemas.microsoft.com/office/drawing/2014/chart" uri="{C3380CC4-5D6E-409C-BE32-E72D297353CC}">
              <c16:uniqueId val="{00000002-B2F5-4150-86C9-F07CE64BBC0C}"/>
            </c:ext>
          </c:extLst>
        </c:ser>
        <c:dLbls>
          <c:showLegendKey val="0"/>
          <c:showVal val="0"/>
          <c:showCatName val="0"/>
          <c:showSerName val="0"/>
          <c:showPercent val="0"/>
          <c:showBubbleSize val="0"/>
        </c:dLbls>
        <c:gapWidth val="150"/>
        <c:overlap val="100"/>
        <c:axId val="1877997344"/>
        <c:axId val="673028336"/>
      </c:barChart>
      <c:catAx>
        <c:axId val="18779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3028336"/>
        <c:crosses val="autoZero"/>
        <c:auto val="1"/>
        <c:lblAlgn val="ctr"/>
        <c:lblOffset val="100"/>
        <c:noMultiLvlLbl val="0"/>
      </c:catAx>
      <c:valAx>
        <c:axId val="673028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997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2. Vorplanung / Entwurfsplanung (=avant-projet sommaire/APS)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 Projektevaluation'!$B$17</c:f>
              <c:strCache>
                <c:ptCount val="1"/>
                <c:pt idx="0">
                  <c:v>1. Schonender Umgang mit Ressourcen</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Projektevaluation'!$N$15,'5.2 Projektevaluation'!$P$15,'5.2 Projektevaluation'!$R$15)</c:f>
              <c:strCache>
                <c:ptCount val="3"/>
                <c:pt idx="0">
                  <c:v>TOTAL</c:v>
                </c:pt>
                <c:pt idx="1">
                  <c:v>Standardmaßnahmen für Gebäude</c:v>
                </c:pt>
                <c:pt idx="2">
                  <c:v>Projektspezifische Maßnahmen</c:v>
                </c:pt>
              </c:strCache>
            </c:strRef>
          </c:cat>
          <c:val>
            <c:numRef>
              <c:f>('5.2 Projektevaluation'!$N$17,'5.2 Projektevaluation'!$P$17,'5.2 Projektevaluation'!$R$17)</c:f>
              <c:numCache>
                <c:formatCode>0</c:formatCode>
                <c:ptCount val="3"/>
                <c:pt idx="0">
                  <c:v>0</c:v>
                </c:pt>
                <c:pt idx="1">
                  <c:v>0</c:v>
                </c:pt>
                <c:pt idx="2">
                  <c:v>0</c:v>
                </c:pt>
              </c:numCache>
            </c:numRef>
          </c:val>
          <c:extLst>
            <c:ext xmlns:c16="http://schemas.microsoft.com/office/drawing/2014/chart" uri="{C3380CC4-5D6E-409C-BE32-E72D297353CC}">
              <c16:uniqueId val="{00000000-5C2F-4ED1-8C76-E81EA803448F}"/>
            </c:ext>
          </c:extLst>
        </c:ser>
        <c:ser>
          <c:idx val="1"/>
          <c:order val="1"/>
          <c:tx>
            <c:strRef>
              <c:f>'5.2 Projektevaluation'!$B$23</c:f>
              <c:strCache>
                <c:ptCount val="1"/>
                <c:pt idx="0">
                  <c:v>2. Wert über den Lebenszyklus</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Projektevaluation'!$N$15,'5.2 Projektevaluation'!$P$15,'5.2 Projektevaluation'!$R$15)</c:f>
              <c:strCache>
                <c:ptCount val="3"/>
                <c:pt idx="0">
                  <c:v>TOTAL</c:v>
                </c:pt>
                <c:pt idx="1">
                  <c:v>Standardmaßnahmen für Gebäude</c:v>
                </c:pt>
                <c:pt idx="2">
                  <c:v>Projektspezifische Maßnahmen</c:v>
                </c:pt>
              </c:strCache>
            </c:strRef>
          </c:cat>
          <c:val>
            <c:numRef>
              <c:f>('5.2 Projektevaluation'!$N$23,'5.2 Projektevaluation'!$P$23,'5.2 Projektevaluation'!$R$23)</c:f>
              <c:numCache>
                <c:formatCode>0</c:formatCode>
                <c:ptCount val="3"/>
                <c:pt idx="0">
                  <c:v>0</c:v>
                </c:pt>
                <c:pt idx="1">
                  <c:v>0</c:v>
                </c:pt>
                <c:pt idx="2">
                  <c:v>0</c:v>
                </c:pt>
              </c:numCache>
            </c:numRef>
          </c:val>
          <c:extLst>
            <c:ext xmlns:c16="http://schemas.microsoft.com/office/drawing/2014/chart" uri="{C3380CC4-5D6E-409C-BE32-E72D297353CC}">
              <c16:uniqueId val="{00000001-5C2F-4ED1-8C76-E81EA803448F}"/>
            </c:ext>
          </c:extLst>
        </c:ser>
        <c:ser>
          <c:idx val="2"/>
          <c:order val="2"/>
          <c:tx>
            <c:strRef>
              <c:f>'5.2 Projektevaluation'!$B$30</c:f>
              <c:strCache>
                <c:ptCount val="1"/>
                <c:pt idx="0">
                  <c:v>3. Gesunde und produktive Umwelt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Projektevaluation'!$N$15,'5.2 Projektevaluation'!$P$15,'5.2 Projektevaluation'!$R$15)</c:f>
              <c:strCache>
                <c:ptCount val="3"/>
                <c:pt idx="0">
                  <c:v>TOTAL</c:v>
                </c:pt>
                <c:pt idx="1">
                  <c:v>Standardmaßnahmen für Gebäude</c:v>
                </c:pt>
                <c:pt idx="2">
                  <c:v>Projektspezifische Maßnahmen</c:v>
                </c:pt>
              </c:strCache>
            </c:strRef>
          </c:cat>
          <c:val>
            <c:numRef>
              <c:f>('5.2 Projektevaluation'!$N$30,'5.2 Projektevaluation'!$P$30,'5.2 Projektevaluation'!$R$30)</c:f>
              <c:numCache>
                <c:formatCode>0</c:formatCode>
                <c:ptCount val="3"/>
                <c:pt idx="0">
                  <c:v>0</c:v>
                </c:pt>
                <c:pt idx="1">
                  <c:v>0</c:v>
                </c:pt>
                <c:pt idx="2">
                  <c:v>0</c:v>
                </c:pt>
              </c:numCache>
            </c:numRef>
          </c:val>
          <c:extLst>
            <c:ext xmlns:c16="http://schemas.microsoft.com/office/drawing/2014/chart" uri="{C3380CC4-5D6E-409C-BE32-E72D297353CC}">
              <c16:uniqueId val="{00000002-5C2F-4ED1-8C76-E81EA803448F}"/>
            </c:ext>
          </c:extLst>
        </c:ser>
        <c:dLbls>
          <c:showLegendKey val="0"/>
          <c:showVal val="0"/>
          <c:showCatName val="0"/>
          <c:showSerName val="0"/>
          <c:showPercent val="0"/>
          <c:showBubbleSize val="0"/>
        </c:dLbls>
        <c:gapWidth val="150"/>
        <c:overlap val="100"/>
        <c:axId val="33643488"/>
        <c:axId val="33643968"/>
      </c:barChart>
      <c:catAx>
        <c:axId val="3364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643968"/>
        <c:crosses val="autoZero"/>
        <c:auto val="1"/>
        <c:lblAlgn val="ctr"/>
        <c:lblOffset val="100"/>
        <c:noMultiLvlLbl val="0"/>
      </c:catAx>
      <c:valAx>
        <c:axId val="33643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64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3. Ausführungsplanung (=avant-projet détaillé/APD)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 Projektevaluation'!$B$17</c:f>
              <c:strCache>
                <c:ptCount val="1"/>
                <c:pt idx="0">
                  <c:v>1. Schonender Umgang mit Ressourcen</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Projektevaluation'!$V$15,'5.2 Projektevaluation'!$X$15,'5.2 Projektevaluation'!$Z$15)</c:f>
              <c:strCache>
                <c:ptCount val="3"/>
                <c:pt idx="0">
                  <c:v>TOTAL</c:v>
                </c:pt>
                <c:pt idx="1">
                  <c:v>Standardmaßnahmen für Gebäude</c:v>
                </c:pt>
                <c:pt idx="2">
                  <c:v>Projektspezifische Maßnahmen</c:v>
                </c:pt>
              </c:strCache>
            </c:strRef>
          </c:cat>
          <c:val>
            <c:numRef>
              <c:f>('5.2 Projektevaluation'!$V$17,'5.2 Projektevaluation'!$X$17,'5.2 Projektevaluation'!$Z$17)</c:f>
              <c:numCache>
                <c:formatCode>0</c:formatCode>
                <c:ptCount val="3"/>
                <c:pt idx="0">
                  <c:v>0</c:v>
                </c:pt>
                <c:pt idx="1">
                  <c:v>0</c:v>
                </c:pt>
                <c:pt idx="2">
                  <c:v>0</c:v>
                </c:pt>
              </c:numCache>
            </c:numRef>
          </c:val>
          <c:extLst>
            <c:ext xmlns:c16="http://schemas.microsoft.com/office/drawing/2014/chart" uri="{C3380CC4-5D6E-409C-BE32-E72D297353CC}">
              <c16:uniqueId val="{00000000-045D-4E23-B2B4-CF0331B10793}"/>
            </c:ext>
          </c:extLst>
        </c:ser>
        <c:ser>
          <c:idx val="1"/>
          <c:order val="1"/>
          <c:tx>
            <c:strRef>
              <c:f>'5.2 Projektevaluation'!$B$23</c:f>
              <c:strCache>
                <c:ptCount val="1"/>
                <c:pt idx="0">
                  <c:v>2. Wert über den Lebenszyklus</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Projektevaluation'!$V$15,'5.2 Projektevaluation'!$X$15,'5.2 Projektevaluation'!$Z$15)</c:f>
              <c:strCache>
                <c:ptCount val="3"/>
                <c:pt idx="0">
                  <c:v>TOTAL</c:v>
                </c:pt>
                <c:pt idx="1">
                  <c:v>Standardmaßnahmen für Gebäude</c:v>
                </c:pt>
                <c:pt idx="2">
                  <c:v>Projektspezifische Maßnahmen</c:v>
                </c:pt>
              </c:strCache>
            </c:strRef>
          </c:cat>
          <c:val>
            <c:numRef>
              <c:f>('5.2 Projektevaluation'!$V$23,'5.2 Projektevaluation'!$X$23,'5.2 Projektevaluation'!$Z$23)</c:f>
              <c:numCache>
                <c:formatCode>0</c:formatCode>
                <c:ptCount val="3"/>
                <c:pt idx="0">
                  <c:v>0</c:v>
                </c:pt>
                <c:pt idx="1">
                  <c:v>0</c:v>
                </c:pt>
                <c:pt idx="2">
                  <c:v>0</c:v>
                </c:pt>
              </c:numCache>
            </c:numRef>
          </c:val>
          <c:extLst>
            <c:ext xmlns:c16="http://schemas.microsoft.com/office/drawing/2014/chart" uri="{C3380CC4-5D6E-409C-BE32-E72D297353CC}">
              <c16:uniqueId val="{00000001-045D-4E23-B2B4-CF0331B10793}"/>
            </c:ext>
          </c:extLst>
        </c:ser>
        <c:ser>
          <c:idx val="2"/>
          <c:order val="2"/>
          <c:tx>
            <c:strRef>
              <c:f>'5.2 Projektevaluation'!$B$30</c:f>
              <c:strCache>
                <c:ptCount val="1"/>
                <c:pt idx="0">
                  <c:v>3. Gesunde und produktive Umwelt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Projektevaluation'!$V$15,'5.2 Projektevaluation'!$X$15,'5.2 Projektevaluation'!$Z$15)</c:f>
              <c:strCache>
                <c:ptCount val="3"/>
                <c:pt idx="0">
                  <c:v>TOTAL</c:v>
                </c:pt>
                <c:pt idx="1">
                  <c:v>Standardmaßnahmen für Gebäude</c:v>
                </c:pt>
                <c:pt idx="2">
                  <c:v>Projektspezifische Maßnahmen</c:v>
                </c:pt>
              </c:strCache>
            </c:strRef>
          </c:cat>
          <c:val>
            <c:numRef>
              <c:f>('5.2 Projektevaluation'!$V$30,'5.2 Projektevaluation'!$X$30,'5.2 Projektevaluation'!$Z$30)</c:f>
              <c:numCache>
                <c:formatCode>0</c:formatCode>
                <c:ptCount val="3"/>
                <c:pt idx="0">
                  <c:v>0</c:v>
                </c:pt>
                <c:pt idx="1">
                  <c:v>0</c:v>
                </c:pt>
                <c:pt idx="2">
                  <c:v>0</c:v>
                </c:pt>
              </c:numCache>
            </c:numRef>
          </c:val>
          <c:extLst>
            <c:ext xmlns:c16="http://schemas.microsoft.com/office/drawing/2014/chart" uri="{C3380CC4-5D6E-409C-BE32-E72D297353CC}">
              <c16:uniqueId val="{00000002-045D-4E23-B2B4-CF0331B10793}"/>
            </c:ext>
          </c:extLst>
        </c:ser>
        <c:dLbls>
          <c:showLegendKey val="0"/>
          <c:showVal val="0"/>
          <c:showCatName val="0"/>
          <c:showSerName val="0"/>
          <c:showPercent val="0"/>
          <c:showBubbleSize val="0"/>
        </c:dLbls>
        <c:gapWidth val="150"/>
        <c:overlap val="100"/>
        <c:axId val="266982800"/>
        <c:axId val="266978000"/>
      </c:barChart>
      <c:catAx>
        <c:axId val="26698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6978000"/>
        <c:crosses val="autoZero"/>
        <c:auto val="1"/>
        <c:lblAlgn val="ctr"/>
        <c:lblOffset val="100"/>
        <c:noMultiLvlLbl val="0"/>
      </c:catAx>
      <c:valAx>
        <c:axId val="266978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698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4. Abnahme (=livraison du bâtiment)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 Projektevaluation'!$B$17</c:f>
              <c:strCache>
                <c:ptCount val="1"/>
                <c:pt idx="0">
                  <c:v>1. Schonender Umgang mit Ressourcen</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Projektevaluation'!$AD$15,'5.2 Projektevaluation'!$AF$15,'5.2 Projektevaluation'!$AH$15)</c:f>
              <c:strCache>
                <c:ptCount val="3"/>
                <c:pt idx="0">
                  <c:v>TOTAL</c:v>
                </c:pt>
                <c:pt idx="1">
                  <c:v>Standardmaßnahmen für Gebäude</c:v>
                </c:pt>
                <c:pt idx="2">
                  <c:v>Projektspezifische Maßnahmen</c:v>
                </c:pt>
              </c:strCache>
            </c:strRef>
          </c:cat>
          <c:val>
            <c:numRef>
              <c:f>('5.2 Projektevaluation'!$AD$17,'5.2 Projektevaluation'!$AF$17,'5.2 Projektevaluation'!$AH$17)</c:f>
              <c:numCache>
                <c:formatCode>0</c:formatCode>
                <c:ptCount val="3"/>
                <c:pt idx="0">
                  <c:v>0</c:v>
                </c:pt>
                <c:pt idx="1">
                  <c:v>0</c:v>
                </c:pt>
                <c:pt idx="2">
                  <c:v>0</c:v>
                </c:pt>
              </c:numCache>
            </c:numRef>
          </c:val>
          <c:extLst>
            <c:ext xmlns:c16="http://schemas.microsoft.com/office/drawing/2014/chart" uri="{C3380CC4-5D6E-409C-BE32-E72D297353CC}">
              <c16:uniqueId val="{00000000-A68E-4A48-A5EF-1276FE39CAE8}"/>
            </c:ext>
          </c:extLst>
        </c:ser>
        <c:ser>
          <c:idx val="1"/>
          <c:order val="1"/>
          <c:tx>
            <c:strRef>
              <c:f>'5.2 Projektevaluation'!$B$23</c:f>
              <c:strCache>
                <c:ptCount val="1"/>
                <c:pt idx="0">
                  <c:v>2. Wert über den Lebenszyklus</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Projektevaluation'!$AD$15,'5.2 Projektevaluation'!$AF$15,'5.2 Projektevaluation'!$AH$15)</c:f>
              <c:strCache>
                <c:ptCount val="3"/>
                <c:pt idx="0">
                  <c:v>TOTAL</c:v>
                </c:pt>
                <c:pt idx="1">
                  <c:v>Standardmaßnahmen für Gebäude</c:v>
                </c:pt>
                <c:pt idx="2">
                  <c:v>Projektspezifische Maßnahmen</c:v>
                </c:pt>
              </c:strCache>
            </c:strRef>
          </c:cat>
          <c:val>
            <c:numRef>
              <c:f>('5.2 Projektevaluation'!$AD$23,'5.2 Projektevaluation'!$AF$23,'5.2 Projektevaluation'!$AH$23)</c:f>
              <c:numCache>
                <c:formatCode>0</c:formatCode>
                <c:ptCount val="3"/>
                <c:pt idx="0">
                  <c:v>0</c:v>
                </c:pt>
                <c:pt idx="1">
                  <c:v>0</c:v>
                </c:pt>
                <c:pt idx="2">
                  <c:v>0</c:v>
                </c:pt>
              </c:numCache>
            </c:numRef>
          </c:val>
          <c:extLst>
            <c:ext xmlns:c16="http://schemas.microsoft.com/office/drawing/2014/chart" uri="{C3380CC4-5D6E-409C-BE32-E72D297353CC}">
              <c16:uniqueId val="{00000001-A68E-4A48-A5EF-1276FE39CAE8}"/>
            </c:ext>
          </c:extLst>
        </c:ser>
        <c:ser>
          <c:idx val="2"/>
          <c:order val="2"/>
          <c:tx>
            <c:strRef>
              <c:f>'5.2 Projektevaluation'!$B$30</c:f>
              <c:strCache>
                <c:ptCount val="1"/>
                <c:pt idx="0">
                  <c:v>3. Gesunde und produktive Umwelt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Projektevaluation'!$AD$15,'5.2 Projektevaluation'!$AF$15,'5.2 Projektevaluation'!$AH$15)</c:f>
              <c:strCache>
                <c:ptCount val="3"/>
                <c:pt idx="0">
                  <c:v>TOTAL</c:v>
                </c:pt>
                <c:pt idx="1">
                  <c:v>Standardmaßnahmen für Gebäude</c:v>
                </c:pt>
                <c:pt idx="2">
                  <c:v>Projektspezifische Maßnahmen</c:v>
                </c:pt>
              </c:strCache>
            </c:strRef>
          </c:cat>
          <c:val>
            <c:numRef>
              <c:f>('5.2 Projektevaluation'!$AD$30,'5.2 Projektevaluation'!$AF$30,'5.2 Projektevaluation'!$AH$30)</c:f>
              <c:numCache>
                <c:formatCode>0</c:formatCode>
                <c:ptCount val="3"/>
                <c:pt idx="0">
                  <c:v>0</c:v>
                </c:pt>
                <c:pt idx="1">
                  <c:v>0</c:v>
                </c:pt>
                <c:pt idx="2">
                  <c:v>0</c:v>
                </c:pt>
              </c:numCache>
            </c:numRef>
          </c:val>
          <c:extLst>
            <c:ext xmlns:c16="http://schemas.microsoft.com/office/drawing/2014/chart" uri="{C3380CC4-5D6E-409C-BE32-E72D297353CC}">
              <c16:uniqueId val="{00000002-A68E-4A48-A5EF-1276FE39CAE8}"/>
            </c:ext>
          </c:extLst>
        </c:ser>
        <c:dLbls>
          <c:showLegendKey val="0"/>
          <c:showVal val="0"/>
          <c:showCatName val="0"/>
          <c:showSerName val="0"/>
          <c:showPercent val="0"/>
          <c:showBubbleSize val="0"/>
        </c:dLbls>
        <c:gapWidth val="150"/>
        <c:overlap val="100"/>
        <c:axId val="682929056"/>
        <c:axId val="1661897520"/>
      </c:barChart>
      <c:catAx>
        <c:axId val="682929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1897520"/>
        <c:crosses val="autoZero"/>
        <c:auto val="1"/>
        <c:lblAlgn val="ctr"/>
        <c:lblOffset val="100"/>
        <c:noMultiLvlLbl val="0"/>
      </c:catAx>
      <c:valAx>
        <c:axId val="1661897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929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1. Projektentwicklung (=programmation)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6567-4A5F-9668-D22B24B45072}"/>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6567-4A5F-9668-D22B24B45072}"/>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6567-4A5F-9668-D22B24B4507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 Projektevaluation'!$B$17,'5.2 Projektevaluation'!$B$23,'5.2 Projektevaluation'!$B$30)</c:f>
              <c:strCache>
                <c:ptCount val="3"/>
                <c:pt idx="0">
                  <c:v>1. Schonender Umgang mit Ressourcen</c:v>
                </c:pt>
                <c:pt idx="1">
                  <c:v>2. Wert über den Lebenszyklus</c:v>
                </c:pt>
                <c:pt idx="2">
                  <c:v>3. Gesunde und produktive Umwelt </c:v>
                </c:pt>
              </c:strCache>
            </c:strRef>
          </c:cat>
          <c:val>
            <c:numRef>
              <c:f>('5.2 Projektevaluation'!$G$17,'5.2 Projektevaluation'!$G$23,'5.2 Projektevaluation'!$G$30)</c:f>
              <c:numCache>
                <c:formatCode>0%</c:formatCode>
                <c:ptCount val="3"/>
                <c:pt idx="0">
                  <c:v>1</c:v>
                </c:pt>
                <c:pt idx="1">
                  <c:v>0</c:v>
                </c:pt>
                <c:pt idx="2">
                  <c:v>0</c:v>
                </c:pt>
              </c:numCache>
            </c:numRef>
          </c:val>
          <c:extLst>
            <c:ext xmlns:c16="http://schemas.microsoft.com/office/drawing/2014/chart" uri="{C3380CC4-5D6E-409C-BE32-E72D297353CC}">
              <c16:uniqueId val="{00000000-6567-4A5F-9668-D22B24B4507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54219</xdr:colOff>
      <xdr:row>0</xdr:row>
      <xdr:rowOff>145246</xdr:rowOff>
    </xdr:from>
    <xdr:to>
      <xdr:col>3</xdr:col>
      <xdr:colOff>19049</xdr:colOff>
      <xdr:row>5</xdr:row>
      <xdr:rowOff>96030</xdr:rowOff>
    </xdr:to>
    <xdr:pic>
      <xdr:nvPicPr>
        <xdr:cNvPr id="2" name="Picture 1">
          <a:extLst>
            <a:ext uri="{FF2B5EF4-FFF2-40B4-BE49-F238E27FC236}">
              <a16:creationId xmlns:a16="http://schemas.microsoft.com/office/drawing/2014/main" id="{4F462867-4FE6-4EB3-859A-C3B9D3048CAA}"/>
            </a:ext>
          </a:extLst>
        </xdr:cNvPr>
        <xdr:cNvPicPr>
          <a:picLocks noChangeAspect="1"/>
        </xdr:cNvPicPr>
      </xdr:nvPicPr>
      <xdr:blipFill>
        <a:blip xmlns:r="http://schemas.openxmlformats.org/officeDocument/2006/relationships" r:embed="rId1"/>
        <a:stretch>
          <a:fillRect/>
        </a:stretch>
      </xdr:blipFill>
      <xdr:spPr>
        <a:xfrm>
          <a:off x="238370" y="145246"/>
          <a:ext cx="2301630" cy="1093784"/>
        </a:xfrm>
        <a:prstGeom prst="rect">
          <a:avLst/>
        </a:prstGeom>
      </xdr:spPr>
    </xdr:pic>
    <xdr:clientData/>
  </xdr:twoCellAnchor>
  <xdr:twoCellAnchor editAs="oneCell">
    <xdr:from>
      <xdr:col>16</xdr:col>
      <xdr:colOff>355601</xdr:colOff>
      <xdr:row>1</xdr:row>
      <xdr:rowOff>118265</xdr:rowOff>
    </xdr:from>
    <xdr:to>
      <xdr:col>19</xdr:col>
      <xdr:colOff>541336</xdr:colOff>
      <xdr:row>4</xdr:row>
      <xdr:rowOff>220487</xdr:rowOff>
    </xdr:to>
    <xdr:pic>
      <xdr:nvPicPr>
        <xdr:cNvPr id="3" name="Picture 2">
          <a:extLst>
            <a:ext uri="{FF2B5EF4-FFF2-40B4-BE49-F238E27FC236}">
              <a16:creationId xmlns:a16="http://schemas.microsoft.com/office/drawing/2014/main" id="{BE317638-A166-4F63-8565-6157C96EF017}"/>
            </a:ext>
          </a:extLst>
        </xdr:cNvPr>
        <xdr:cNvPicPr>
          <a:picLocks noChangeAspect="1"/>
        </xdr:cNvPicPr>
      </xdr:nvPicPr>
      <xdr:blipFill>
        <a:blip xmlns:r="http://schemas.openxmlformats.org/officeDocument/2006/relationships" r:embed="rId2"/>
        <a:stretch>
          <a:fillRect/>
        </a:stretch>
      </xdr:blipFill>
      <xdr:spPr>
        <a:xfrm>
          <a:off x="12113024" y="344484"/>
          <a:ext cx="4219175" cy="772941"/>
        </a:xfrm>
        <a:prstGeom prst="rect">
          <a:avLst/>
        </a:prstGeom>
      </xdr:spPr>
    </xdr:pic>
    <xdr:clientData/>
  </xdr:twoCellAnchor>
  <xdr:twoCellAnchor editAs="oneCell">
    <xdr:from>
      <xdr:col>5</xdr:col>
      <xdr:colOff>421823</xdr:colOff>
      <xdr:row>19</xdr:row>
      <xdr:rowOff>142478</xdr:rowOff>
    </xdr:from>
    <xdr:to>
      <xdr:col>16</xdr:col>
      <xdr:colOff>44452</xdr:colOff>
      <xdr:row>37</xdr:row>
      <xdr:rowOff>161162</xdr:rowOff>
    </xdr:to>
    <xdr:pic>
      <xdr:nvPicPr>
        <xdr:cNvPr id="5" name="Picture 4">
          <a:extLst>
            <a:ext uri="{FF2B5EF4-FFF2-40B4-BE49-F238E27FC236}">
              <a16:creationId xmlns:a16="http://schemas.microsoft.com/office/drawing/2014/main" id="{5EB0A2ED-B435-CD28-6677-11C6AD1F29B5}"/>
            </a:ext>
          </a:extLst>
        </xdr:cNvPr>
        <xdr:cNvPicPr>
          <a:picLocks noChangeAspect="1"/>
        </xdr:cNvPicPr>
      </xdr:nvPicPr>
      <xdr:blipFill rotWithShape="1">
        <a:blip xmlns:r="http://schemas.openxmlformats.org/officeDocument/2006/relationships" r:embed="rId3"/>
        <a:srcRect t="1819"/>
        <a:stretch/>
      </xdr:blipFill>
      <xdr:spPr>
        <a:xfrm>
          <a:off x="3987746" y="4488259"/>
          <a:ext cx="7043397" cy="40937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54219</xdr:colOff>
      <xdr:row>0</xdr:row>
      <xdr:rowOff>145245</xdr:rowOff>
    </xdr:from>
    <xdr:to>
      <xdr:col>3</xdr:col>
      <xdr:colOff>812798</xdr:colOff>
      <xdr:row>5</xdr:row>
      <xdr:rowOff>101772</xdr:rowOff>
    </xdr:to>
    <xdr:pic>
      <xdr:nvPicPr>
        <xdr:cNvPr id="2" name="Picture 1">
          <a:extLst>
            <a:ext uri="{FF2B5EF4-FFF2-40B4-BE49-F238E27FC236}">
              <a16:creationId xmlns:a16="http://schemas.microsoft.com/office/drawing/2014/main" id="{67B0F3F3-34B4-4FFB-9451-AC13B14828DF}"/>
            </a:ext>
          </a:extLst>
        </xdr:cNvPr>
        <xdr:cNvPicPr>
          <a:picLocks noChangeAspect="1"/>
        </xdr:cNvPicPr>
      </xdr:nvPicPr>
      <xdr:blipFill>
        <a:blip xmlns:r="http://schemas.openxmlformats.org/officeDocument/2006/relationships" r:embed="rId1"/>
        <a:stretch>
          <a:fillRect/>
        </a:stretch>
      </xdr:blipFill>
      <xdr:spPr>
        <a:xfrm>
          <a:off x="238370" y="145245"/>
          <a:ext cx="2346079" cy="1105877"/>
        </a:xfrm>
        <a:prstGeom prst="rect">
          <a:avLst/>
        </a:prstGeom>
      </xdr:spPr>
    </xdr:pic>
    <xdr:clientData/>
  </xdr:twoCellAnchor>
  <xdr:twoCellAnchor editAs="oneCell">
    <xdr:from>
      <xdr:col>13</xdr:col>
      <xdr:colOff>863600</xdr:colOff>
      <xdr:row>1</xdr:row>
      <xdr:rowOff>82550</xdr:rowOff>
    </xdr:from>
    <xdr:to>
      <xdr:col>19</xdr:col>
      <xdr:colOff>584199</xdr:colOff>
      <xdr:row>4</xdr:row>
      <xdr:rowOff>179216</xdr:rowOff>
    </xdr:to>
    <xdr:pic>
      <xdr:nvPicPr>
        <xdr:cNvPr id="6" name="Picture 5">
          <a:extLst>
            <a:ext uri="{FF2B5EF4-FFF2-40B4-BE49-F238E27FC236}">
              <a16:creationId xmlns:a16="http://schemas.microsoft.com/office/drawing/2014/main" id="{97AD70F3-DE63-4677-B80E-53A02926B499}"/>
            </a:ext>
          </a:extLst>
        </xdr:cNvPr>
        <xdr:cNvPicPr>
          <a:picLocks noChangeAspect="1"/>
        </xdr:cNvPicPr>
      </xdr:nvPicPr>
      <xdr:blipFill>
        <a:blip xmlns:r="http://schemas.openxmlformats.org/officeDocument/2006/relationships" r:embed="rId2"/>
        <a:stretch>
          <a:fillRect/>
        </a:stretch>
      </xdr:blipFill>
      <xdr:spPr>
        <a:xfrm>
          <a:off x="12579351" y="311150"/>
          <a:ext cx="4216399" cy="7824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108346</xdr:colOff>
      <xdr:row>0</xdr:row>
      <xdr:rowOff>125413</xdr:rowOff>
    </xdr:from>
    <xdr:to>
      <xdr:col>2</xdr:col>
      <xdr:colOff>330593</xdr:colOff>
      <xdr:row>5</xdr:row>
      <xdr:rowOff>124392</xdr:rowOff>
    </xdr:to>
    <xdr:pic>
      <xdr:nvPicPr>
        <xdr:cNvPr id="3" name="Picture 2">
          <a:extLst>
            <a:ext uri="{FF2B5EF4-FFF2-40B4-BE49-F238E27FC236}">
              <a16:creationId xmlns:a16="http://schemas.microsoft.com/office/drawing/2014/main" id="{59699472-A442-400E-91D0-00AABEB46180}"/>
            </a:ext>
          </a:extLst>
        </xdr:cNvPr>
        <xdr:cNvPicPr>
          <a:picLocks noChangeAspect="1"/>
        </xdr:cNvPicPr>
      </xdr:nvPicPr>
      <xdr:blipFill>
        <a:blip xmlns:r="http://schemas.openxmlformats.org/officeDocument/2006/relationships" r:embed="rId1"/>
        <a:stretch>
          <a:fillRect/>
        </a:stretch>
      </xdr:blipFill>
      <xdr:spPr>
        <a:xfrm>
          <a:off x="108346" y="125413"/>
          <a:ext cx="2368151" cy="1126898"/>
        </a:xfrm>
        <a:prstGeom prst="rect">
          <a:avLst/>
        </a:prstGeom>
      </xdr:spPr>
    </xdr:pic>
    <xdr:clientData/>
  </xdr:twoCellAnchor>
  <xdr:twoCellAnchor editAs="oneCell">
    <xdr:from>
      <xdr:col>2</xdr:col>
      <xdr:colOff>9556750</xdr:colOff>
      <xdr:row>1</xdr:row>
      <xdr:rowOff>59532</xdr:rowOff>
    </xdr:from>
    <xdr:to>
      <xdr:col>3</xdr:col>
      <xdr:colOff>453</xdr:colOff>
      <xdr:row>4</xdr:row>
      <xdr:rowOff>153817</xdr:rowOff>
    </xdr:to>
    <xdr:pic>
      <xdr:nvPicPr>
        <xdr:cNvPr id="2" name="Picture 1">
          <a:extLst>
            <a:ext uri="{FF2B5EF4-FFF2-40B4-BE49-F238E27FC236}">
              <a16:creationId xmlns:a16="http://schemas.microsoft.com/office/drawing/2014/main" id="{95D2B382-63A4-4149-9989-9BA5B1985BAD}"/>
            </a:ext>
          </a:extLst>
        </xdr:cNvPr>
        <xdr:cNvPicPr>
          <a:picLocks noChangeAspect="1"/>
        </xdr:cNvPicPr>
      </xdr:nvPicPr>
      <xdr:blipFill>
        <a:blip xmlns:r="http://schemas.openxmlformats.org/officeDocument/2006/relationships" r:embed="rId2"/>
        <a:stretch>
          <a:fillRect/>
        </a:stretch>
      </xdr:blipFill>
      <xdr:spPr>
        <a:xfrm>
          <a:off x="11705829" y="285751"/>
          <a:ext cx="4216399" cy="7729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165100</xdr:colOff>
      <xdr:row>0</xdr:row>
      <xdr:rowOff>120045</xdr:rowOff>
    </xdr:from>
    <xdr:to>
      <xdr:col>1</xdr:col>
      <xdr:colOff>1573210</xdr:colOff>
      <xdr:row>5</xdr:row>
      <xdr:rowOff>102394</xdr:rowOff>
    </xdr:to>
    <xdr:pic>
      <xdr:nvPicPr>
        <xdr:cNvPr id="2" name="Picture 1">
          <a:extLst>
            <a:ext uri="{FF2B5EF4-FFF2-40B4-BE49-F238E27FC236}">
              <a16:creationId xmlns:a16="http://schemas.microsoft.com/office/drawing/2014/main" id="{F0E824EB-C043-4F0A-BFD5-767EE4B89B98}"/>
            </a:ext>
          </a:extLst>
        </xdr:cNvPr>
        <xdr:cNvPicPr>
          <a:picLocks noChangeAspect="1"/>
        </xdr:cNvPicPr>
      </xdr:nvPicPr>
      <xdr:blipFill>
        <a:blip xmlns:r="http://schemas.openxmlformats.org/officeDocument/2006/relationships" r:embed="rId1"/>
        <a:stretch>
          <a:fillRect/>
        </a:stretch>
      </xdr:blipFill>
      <xdr:spPr>
        <a:xfrm>
          <a:off x="165100" y="120045"/>
          <a:ext cx="2311399" cy="1088838"/>
        </a:xfrm>
        <a:prstGeom prst="rect">
          <a:avLst/>
        </a:prstGeom>
      </xdr:spPr>
    </xdr:pic>
    <xdr:clientData/>
  </xdr:twoCellAnchor>
  <xdr:twoCellAnchor editAs="oneCell">
    <xdr:from>
      <xdr:col>4</xdr:col>
      <xdr:colOff>1962149</xdr:colOff>
      <xdr:row>1</xdr:row>
      <xdr:rowOff>114299</xdr:rowOff>
    </xdr:from>
    <xdr:to>
      <xdr:col>7</xdr:col>
      <xdr:colOff>417965</xdr:colOff>
      <xdr:row>5</xdr:row>
      <xdr:rowOff>7765</xdr:rowOff>
    </xdr:to>
    <xdr:pic>
      <xdr:nvPicPr>
        <xdr:cNvPr id="4" name="Picture 3">
          <a:extLst>
            <a:ext uri="{FF2B5EF4-FFF2-40B4-BE49-F238E27FC236}">
              <a16:creationId xmlns:a16="http://schemas.microsoft.com/office/drawing/2014/main" id="{173FE5D5-5790-4F75-B5BB-2BED21A1052D}"/>
            </a:ext>
          </a:extLst>
        </xdr:cNvPr>
        <xdr:cNvPicPr>
          <a:picLocks noChangeAspect="1"/>
        </xdr:cNvPicPr>
      </xdr:nvPicPr>
      <xdr:blipFill>
        <a:blip xmlns:r="http://schemas.openxmlformats.org/officeDocument/2006/relationships" r:embed="rId2"/>
        <a:stretch>
          <a:fillRect/>
        </a:stretch>
      </xdr:blipFill>
      <xdr:spPr>
        <a:xfrm>
          <a:off x="12528549" y="336550"/>
          <a:ext cx="4221161" cy="7824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89870</xdr:colOff>
      <xdr:row>0</xdr:row>
      <xdr:rowOff>76200</xdr:rowOff>
    </xdr:from>
    <xdr:to>
      <xdr:col>1</xdr:col>
      <xdr:colOff>1850231</xdr:colOff>
      <xdr:row>5</xdr:row>
      <xdr:rowOff>57149</xdr:rowOff>
    </xdr:to>
    <xdr:pic>
      <xdr:nvPicPr>
        <xdr:cNvPr id="3" name="Picture 2">
          <a:extLst>
            <a:ext uri="{FF2B5EF4-FFF2-40B4-BE49-F238E27FC236}">
              <a16:creationId xmlns:a16="http://schemas.microsoft.com/office/drawing/2014/main" id="{599D1B9F-6951-40FF-8EA7-4EB10AF0E081}"/>
            </a:ext>
          </a:extLst>
        </xdr:cNvPr>
        <xdr:cNvPicPr>
          <a:picLocks noChangeAspect="1"/>
        </xdr:cNvPicPr>
      </xdr:nvPicPr>
      <xdr:blipFill>
        <a:blip xmlns:r="http://schemas.openxmlformats.org/officeDocument/2006/relationships" r:embed="rId1"/>
        <a:stretch>
          <a:fillRect/>
        </a:stretch>
      </xdr:blipFill>
      <xdr:spPr>
        <a:xfrm>
          <a:off x="89870" y="76200"/>
          <a:ext cx="1906412" cy="901700"/>
        </a:xfrm>
        <a:prstGeom prst="rect">
          <a:avLst/>
        </a:prstGeom>
      </xdr:spPr>
    </xdr:pic>
    <xdr:clientData/>
  </xdr:twoCellAnchor>
  <xdr:twoCellAnchor editAs="oneCell">
    <xdr:from>
      <xdr:col>9</xdr:col>
      <xdr:colOff>298449</xdr:colOff>
      <xdr:row>0</xdr:row>
      <xdr:rowOff>158751</xdr:rowOff>
    </xdr:from>
    <xdr:to>
      <xdr:col>13</xdr:col>
      <xdr:colOff>163509</xdr:colOff>
      <xdr:row>5</xdr:row>
      <xdr:rowOff>31578</xdr:rowOff>
    </xdr:to>
    <xdr:pic>
      <xdr:nvPicPr>
        <xdr:cNvPr id="4" name="Picture 3">
          <a:extLst>
            <a:ext uri="{FF2B5EF4-FFF2-40B4-BE49-F238E27FC236}">
              <a16:creationId xmlns:a16="http://schemas.microsoft.com/office/drawing/2014/main" id="{CE402F69-BE73-43AD-849F-0074A556E2D4}"/>
            </a:ext>
          </a:extLst>
        </xdr:cNvPr>
        <xdr:cNvPicPr>
          <a:picLocks noChangeAspect="1"/>
        </xdr:cNvPicPr>
      </xdr:nvPicPr>
      <xdr:blipFill>
        <a:blip xmlns:r="http://schemas.openxmlformats.org/officeDocument/2006/relationships" r:embed="rId2"/>
        <a:stretch>
          <a:fillRect/>
        </a:stretch>
      </xdr:blipFill>
      <xdr:spPr>
        <a:xfrm>
          <a:off x="12420600" y="158751"/>
          <a:ext cx="4221161" cy="787228"/>
        </a:xfrm>
        <a:prstGeom prst="rect">
          <a:avLst/>
        </a:prstGeom>
      </xdr:spPr>
    </xdr:pic>
    <xdr:clientData/>
  </xdr:twoCellAnchor>
  <xdr:twoCellAnchor>
    <xdr:from>
      <xdr:col>1</xdr:col>
      <xdr:colOff>89868</xdr:colOff>
      <xdr:row>39</xdr:row>
      <xdr:rowOff>90182</xdr:rowOff>
    </xdr:from>
    <xdr:to>
      <xdr:col>5</xdr:col>
      <xdr:colOff>194028</xdr:colOff>
      <xdr:row>60</xdr:row>
      <xdr:rowOff>97014</xdr:rowOff>
    </xdr:to>
    <xdr:graphicFrame macro="">
      <xdr:nvGraphicFramePr>
        <xdr:cNvPr id="6" name="Chart 5">
          <a:extLst>
            <a:ext uri="{FF2B5EF4-FFF2-40B4-BE49-F238E27FC236}">
              <a16:creationId xmlns:a16="http://schemas.microsoft.com/office/drawing/2014/main" id="{CA5D2D64-DCAE-89A6-9AD9-96ABC71329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84934</xdr:colOff>
      <xdr:row>43</xdr:row>
      <xdr:rowOff>86101</xdr:rowOff>
    </xdr:from>
    <xdr:to>
      <xdr:col>12</xdr:col>
      <xdr:colOff>118391</xdr:colOff>
      <xdr:row>64</xdr:row>
      <xdr:rowOff>75339</xdr:rowOff>
    </xdr:to>
    <xdr:graphicFrame macro="">
      <xdr:nvGraphicFramePr>
        <xdr:cNvPr id="2" name="Chart 1">
          <a:extLst>
            <a:ext uri="{FF2B5EF4-FFF2-40B4-BE49-F238E27FC236}">
              <a16:creationId xmlns:a16="http://schemas.microsoft.com/office/drawing/2014/main" id="{815CA74B-58BB-7B55-C2C9-07D536037C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129155</xdr:colOff>
      <xdr:row>71</xdr:row>
      <xdr:rowOff>129154</xdr:rowOff>
    </xdr:from>
    <xdr:to>
      <xdr:col>5</xdr:col>
      <xdr:colOff>1732797</xdr:colOff>
      <xdr:row>98</xdr:row>
      <xdr:rowOff>129153</xdr:rowOff>
    </xdr:to>
    <xdr:graphicFrame macro="">
      <xdr:nvGraphicFramePr>
        <xdr:cNvPr id="9" name="Chart 8">
          <a:extLst>
            <a:ext uri="{FF2B5EF4-FFF2-40B4-BE49-F238E27FC236}">
              <a16:creationId xmlns:a16="http://schemas.microsoft.com/office/drawing/2014/main" id="{26368C61-7976-46BE-8F2A-E3AC4D47F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126849</xdr:rowOff>
    </xdr:from>
    <xdr:to>
      <xdr:col>1</xdr:col>
      <xdr:colOff>1505854</xdr:colOff>
      <xdr:row>5</xdr:row>
      <xdr:rowOff>145939</xdr:rowOff>
    </xdr:to>
    <xdr:pic>
      <xdr:nvPicPr>
        <xdr:cNvPr id="2" name="Picture 1">
          <a:extLst>
            <a:ext uri="{FF2B5EF4-FFF2-40B4-BE49-F238E27FC236}">
              <a16:creationId xmlns:a16="http://schemas.microsoft.com/office/drawing/2014/main" id="{1185B948-2312-4CC7-8712-0D8984A535B7}"/>
            </a:ext>
          </a:extLst>
        </xdr:cNvPr>
        <xdr:cNvPicPr>
          <a:picLocks noChangeAspect="1"/>
        </xdr:cNvPicPr>
      </xdr:nvPicPr>
      <xdr:blipFill>
        <a:blip xmlns:r="http://schemas.openxmlformats.org/officeDocument/2006/relationships" r:embed="rId1"/>
        <a:stretch>
          <a:fillRect/>
        </a:stretch>
      </xdr:blipFill>
      <xdr:spPr>
        <a:xfrm>
          <a:off x="47625" y="126849"/>
          <a:ext cx="2317521" cy="1099724"/>
        </a:xfrm>
        <a:prstGeom prst="rect">
          <a:avLst/>
        </a:prstGeom>
      </xdr:spPr>
    </xdr:pic>
    <xdr:clientData/>
  </xdr:twoCellAnchor>
  <xdr:twoCellAnchor editAs="oneCell">
    <xdr:from>
      <xdr:col>5</xdr:col>
      <xdr:colOff>242899</xdr:colOff>
      <xdr:row>1</xdr:row>
      <xdr:rowOff>63731</xdr:rowOff>
    </xdr:from>
    <xdr:to>
      <xdr:col>9</xdr:col>
      <xdr:colOff>445640</xdr:colOff>
      <xdr:row>4</xdr:row>
      <xdr:rowOff>208476</xdr:rowOff>
    </xdr:to>
    <xdr:pic>
      <xdr:nvPicPr>
        <xdr:cNvPr id="3" name="Picture 2">
          <a:extLst>
            <a:ext uri="{FF2B5EF4-FFF2-40B4-BE49-F238E27FC236}">
              <a16:creationId xmlns:a16="http://schemas.microsoft.com/office/drawing/2014/main" id="{EA8E66D5-2700-480C-A997-FAD2FD3E777B}"/>
            </a:ext>
          </a:extLst>
        </xdr:cNvPr>
        <xdr:cNvPicPr>
          <a:picLocks noChangeAspect="1"/>
        </xdr:cNvPicPr>
      </xdr:nvPicPr>
      <xdr:blipFill>
        <a:blip xmlns:r="http://schemas.openxmlformats.org/officeDocument/2006/relationships" r:embed="rId2"/>
        <a:stretch>
          <a:fillRect/>
        </a:stretch>
      </xdr:blipFill>
      <xdr:spPr>
        <a:xfrm>
          <a:off x="13641399" y="285981"/>
          <a:ext cx="4219572" cy="8114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156091</xdr:colOff>
      <xdr:row>0</xdr:row>
      <xdr:rowOff>108404</xdr:rowOff>
    </xdr:from>
    <xdr:to>
      <xdr:col>1</xdr:col>
      <xdr:colOff>1600540</xdr:colOff>
      <xdr:row>5</xdr:row>
      <xdr:rowOff>86632</xdr:rowOff>
    </xdr:to>
    <xdr:pic>
      <xdr:nvPicPr>
        <xdr:cNvPr id="2" name="Picture 1">
          <a:extLst>
            <a:ext uri="{FF2B5EF4-FFF2-40B4-BE49-F238E27FC236}">
              <a16:creationId xmlns:a16="http://schemas.microsoft.com/office/drawing/2014/main" id="{322C581F-0115-440F-B4EA-AD154EECDCE7}"/>
            </a:ext>
          </a:extLst>
        </xdr:cNvPr>
        <xdr:cNvPicPr>
          <a:picLocks noChangeAspect="1"/>
        </xdr:cNvPicPr>
      </xdr:nvPicPr>
      <xdr:blipFill>
        <a:blip xmlns:r="http://schemas.openxmlformats.org/officeDocument/2006/relationships" r:embed="rId1"/>
        <a:stretch>
          <a:fillRect/>
        </a:stretch>
      </xdr:blipFill>
      <xdr:spPr>
        <a:xfrm>
          <a:off x="156091" y="108404"/>
          <a:ext cx="1913896" cy="899886"/>
        </a:xfrm>
        <a:prstGeom prst="rect">
          <a:avLst/>
        </a:prstGeom>
      </xdr:spPr>
    </xdr:pic>
    <xdr:clientData/>
  </xdr:twoCellAnchor>
  <xdr:twoCellAnchor editAs="oneCell">
    <xdr:from>
      <xdr:col>10</xdr:col>
      <xdr:colOff>679223</xdr:colOff>
      <xdr:row>0</xdr:row>
      <xdr:rowOff>177047</xdr:rowOff>
    </xdr:from>
    <xdr:to>
      <xdr:col>14</xdr:col>
      <xdr:colOff>620586</xdr:colOff>
      <xdr:row>5</xdr:row>
      <xdr:rowOff>2778</xdr:rowOff>
    </xdr:to>
    <xdr:pic>
      <xdr:nvPicPr>
        <xdr:cNvPr id="4" name="Picture 3">
          <a:extLst>
            <a:ext uri="{FF2B5EF4-FFF2-40B4-BE49-F238E27FC236}">
              <a16:creationId xmlns:a16="http://schemas.microsoft.com/office/drawing/2014/main" id="{F1C3F06D-12D9-4B47-A3F7-E62D61096F45}"/>
            </a:ext>
          </a:extLst>
        </xdr:cNvPr>
        <xdr:cNvPicPr>
          <a:picLocks noChangeAspect="1"/>
        </xdr:cNvPicPr>
      </xdr:nvPicPr>
      <xdr:blipFill>
        <a:blip xmlns:r="http://schemas.openxmlformats.org/officeDocument/2006/relationships" r:embed="rId2"/>
        <a:stretch>
          <a:fillRect/>
        </a:stretch>
      </xdr:blipFill>
      <xdr:spPr>
        <a:xfrm>
          <a:off x="13891759" y="177047"/>
          <a:ext cx="4027134" cy="744214"/>
        </a:xfrm>
        <a:prstGeom prst="rect">
          <a:avLst/>
        </a:prstGeom>
      </xdr:spPr>
    </xdr:pic>
    <xdr:clientData/>
  </xdr:twoCellAnchor>
  <xdr:twoCellAnchor>
    <xdr:from>
      <xdr:col>2</xdr:col>
      <xdr:colOff>123172</xdr:colOff>
      <xdr:row>43</xdr:row>
      <xdr:rowOff>75339</xdr:rowOff>
    </xdr:from>
    <xdr:to>
      <xdr:col>8</xdr:col>
      <xdr:colOff>1001889</xdr:colOff>
      <xdr:row>71</xdr:row>
      <xdr:rowOff>98778</xdr:rowOff>
    </xdr:to>
    <xdr:graphicFrame macro="">
      <xdr:nvGraphicFramePr>
        <xdr:cNvPr id="5" name="Chart 4">
          <a:extLst>
            <a:ext uri="{FF2B5EF4-FFF2-40B4-BE49-F238E27FC236}">
              <a16:creationId xmlns:a16="http://schemas.microsoft.com/office/drawing/2014/main" id="{4C55930F-7392-92EF-EB92-984E04D040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1249550</xdr:colOff>
      <xdr:row>81</xdr:row>
      <xdr:rowOff>75341</xdr:rowOff>
    </xdr:from>
    <xdr:to>
      <xdr:col>5</xdr:col>
      <xdr:colOff>925593</xdr:colOff>
      <xdr:row>102</xdr:row>
      <xdr:rowOff>10763</xdr:rowOff>
    </xdr:to>
    <xdr:graphicFrame macro="">
      <xdr:nvGraphicFramePr>
        <xdr:cNvPr id="9" name="Chart 8">
          <a:extLst>
            <a:ext uri="{FF2B5EF4-FFF2-40B4-BE49-F238E27FC236}">
              <a16:creationId xmlns:a16="http://schemas.microsoft.com/office/drawing/2014/main" id="{62854955-8BDA-E54A-5F56-62FBCA0078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151752</xdr:colOff>
      <xdr:row>81</xdr:row>
      <xdr:rowOff>75340</xdr:rowOff>
    </xdr:from>
    <xdr:to>
      <xdr:col>10</xdr:col>
      <xdr:colOff>1011695</xdr:colOff>
      <xdr:row>102</xdr:row>
      <xdr:rowOff>10764</xdr:rowOff>
    </xdr:to>
    <xdr:graphicFrame macro="">
      <xdr:nvGraphicFramePr>
        <xdr:cNvPr id="13" name="Chart 12">
          <a:extLst>
            <a:ext uri="{FF2B5EF4-FFF2-40B4-BE49-F238E27FC236}">
              <a16:creationId xmlns:a16="http://schemas.microsoft.com/office/drawing/2014/main" id="{72525812-B31A-464E-960D-10D0D20863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139916</xdr:colOff>
      <xdr:row>81</xdr:row>
      <xdr:rowOff>75338</xdr:rowOff>
    </xdr:from>
    <xdr:to>
      <xdr:col>17</xdr:col>
      <xdr:colOff>96863</xdr:colOff>
      <xdr:row>101</xdr:row>
      <xdr:rowOff>172203</xdr:rowOff>
    </xdr:to>
    <xdr:graphicFrame macro="">
      <xdr:nvGraphicFramePr>
        <xdr:cNvPr id="14" name="Chart 13">
          <a:extLst>
            <a:ext uri="{FF2B5EF4-FFF2-40B4-BE49-F238E27FC236}">
              <a16:creationId xmlns:a16="http://schemas.microsoft.com/office/drawing/2014/main" id="{80B6D488-A339-553F-B156-11D67490EE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968645</xdr:colOff>
      <xdr:row>81</xdr:row>
      <xdr:rowOff>81364</xdr:rowOff>
    </xdr:from>
    <xdr:to>
      <xdr:col>23</xdr:col>
      <xdr:colOff>1356101</xdr:colOff>
      <xdr:row>102</xdr:row>
      <xdr:rowOff>-1</xdr:rowOff>
    </xdr:to>
    <xdr:graphicFrame macro="">
      <xdr:nvGraphicFramePr>
        <xdr:cNvPr id="15" name="Chart 14">
          <a:extLst>
            <a:ext uri="{FF2B5EF4-FFF2-40B4-BE49-F238E27FC236}">
              <a16:creationId xmlns:a16="http://schemas.microsoft.com/office/drawing/2014/main" id="{470AF68F-DF4A-C2FC-4C8F-EA0A5573B8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916760</xdr:colOff>
      <xdr:row>115</xdr:row>
      <xdr:rowOff>-1</xdr:rowOff>
    </xdr:from>
    <xdr:to>
      <xdr:col>5</xdr:col>
      <xdr:colOff>806978</xdr:colOff>
      <xdr:row>134</xdr:row>
      <xdr:rowOff>145520</xdr:rowOff>
    </xdr:to>
    <xdr:graphicFrame macro="">
      <xdr:nvGraphicFramePr>
        <xdr:cNvPr id="20" name="Chart 19">
          <a:extLst>
            <a:ext uri="{FF2B5EF4-FFF2-40B4-BE49-F238E27FC236}">
              <a16:creationId xmlns:a16="http://schemas.microsoft.com/office/drawing/2014/main" id="{785E0DA6-2DF2-3243-854C-D196B3A866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87666</xdr:colOff>
      <xdr:row>114</xdr:row>
      <xdr:rowOff>181739</xdr:rowOff>
    </xdr:from>
    <xdr:to>
      <xdr:col>10</xdr:col>
      <xdr:colOff>1270000</xdr:colOff>
      <xdr:row>134</xdr:row>
      <xdr:rowOff>145521</xdr:rowOff>
    </xdr:to>
    <xdr:graphicFrame macro="">
      <xdr:nvGraphicFramePr>
        <xdr:cNvPr id="21" name="Chart 20">
          <a:extLst>
            <a:ext uri="{FF2B5EF4-FFF2-40B4-BE49-F238E27FC236}">
              <a16:creationId xmlns:a16="http://schemas.microsoft.com/office/drawing/2014/main" id="{88DA5852-0E21-38C3-CB0B-590A1289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259529</xdr:colOff>
      <xdr:row>114</xdr:row>
      <xdr:rowOff>164761</xdr:rowOff>
    </xdr:from>
    <xdr:to>
      <xdr:col>17</xdr:col>
      <xdr:colOff>410104</xdr:colOff>
      <xdr:row>134</xdr:row>
      <xdr:rowOff>158750</xdr:rowOff>
    </xdr:to>
    <xdr:graphicFrame macro="">
      <xdr:nvGraphicFramePr>
        <xdr:cNvPr id="22" name="Chart 21">
          <a:extLst>
            <a:ext uri="{FF2B5EF4-FFF2-40B4-BE49-F238E27FC236}">
              <a16:creationId xmlns:a16="http://schemas.microsoft.com/office/drawing/2014/main" id="{A66C209B-2A3C-1F44-B1A2-E8CF32F3FC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846665</xdr:colOff>
      <xdr:row>114</xdr:row>
      <xdr:rowOff>155223</xdr:rowOff>
    </xdr:from>
    <xdr:to>
      <xdr:col>23</xdr:col>
      <xdr:colOff>1199443</xdr:colOff>
      <xdr:row>135</xdr:row>
      <xdr:rowOff>14112</xdr:rowOff>
    </xdr:to>
    <xdr:graphicFrame macro="">
      <xdr:nvGraphicFramePr>
        <xdr:cNvPr id="23" name="Chart 22">
          <a:extLst>
            <a:ext uri="{FF2B5EF4-FFF2-40B4-BE49-F238E27FC236}">
              <a16:creationId xmlns:a16="http://schemas.microsoft.com/office/drawing/2014/main" id="{3240D654-AE56-47FE-7196-A00FF9EFA4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170090</xdr:colOff>
      <xdr:row>0</xdr:row>
      <xdr:rowOff>122463</xdr:rowOff>
    </xdr:from>
    <xdr:to>
      <xdr:col>1</xdr:col>
      <xdr:colOff>1340830</xdr:colOff>
      <xdr:row>5</xdr:row>
      <xdr:rowOff>103754</xdr:rowOff>
    </xdr:to>
    <xdr:pic>
      <xdr:nvPicPr>
        <xdr:cNvPr id="2" name="Picture 1">
          <a:extLst>
            <a:ext uri="{FF2B5EF4-FFF2-40B4-BE49-F238E27FC236}">
              <a16:creationId xmlns:a16="http://schemas.microsoft.com/office/drawing/2014/main" id="{91B63CA3-D950-44EC-AC17-0A2A07A13BD1}"/>
            </a:ext>
          </a:extLst>
        </xdr:cNvPr>
        <xdr:cNvPicPr>
          <a:picLocks noChangeAspect="1"/>
        </xdr:cNvPicPr>
      </xdr:nvPicPr>
      <xdr:blipFill>
        <a:blip xmlns:r="http://schemas.openxmlformats.org/officeDocument/2006/relationships" r:embed="rId1"/>
        <a:stretch>
          <a:fillRect/>
        </a:stretch>
      </xdr:blipFill>
      <xdr:spPr>
        <a:xfrm>
          <a:off x="170090" y="122463"/>
          <a:ext cx="2225294" cy="1069862"/>
        </a:xfrm>
        <a:prstGeom prst="rect">
          <a:avLst/>
        </a:prstGeom>
      </xdr:spPr>
    </xdr:pic>
    <xdr:clientData/>
  </xdr:twoCellAnchor>
  <xdr:twoCellAnchor editAs="oneCell">
    <xdr:from>
      <xdr:col>6</xdr:col>
      <xdr:colOff>884465</xdr:colOff>
      <xdr:row>1</xdr:row>
      <xdr:rowOff>95250</xdr:rowOff>
    </xdr:from>
    <xdr:to>
      <xdr:col>8</xdr:col>
      <xdr:colOff>1587</xdr:colOff>
      <xdr:row>5</xdr:row>
      <xdr:rowOff>11621</xdr:rowOff>
    </xdr:to>
    <xdr:pic>
      <xdr:nvPicPr>
        <xdr:cNvPr id="3" name="Picture 2">
          <a:extLst>
            <a:ext uri="{FF2B5EF4-FFF2-40B4-BE49-F238E27FC236}">
              <a16:creationId xmlns:a16="http://schemas.microsoft.com/office/drawing/2014/main" id="{CC935340-EC1E-4FA6-A1A2-F65F8518C870}"/>
            </a:ext>
          </a:extLst>
        </xdr:cNvPr>
        <xdr:cNvPicPr>
          <a:picLocks noChangeAspect="1"/>
        </xdr:cNvPicPr>
      </xdr:nvPicPr>
      <xdr:blipFill>
        <a:blip xmlns:r="http://schemas.openxmlformats.org/officeDocument/2006/relationships" r:embed="rId2"/>
        <a:stretch>
          <a:fillRect/>
        </a:stretch>
      </xdr:blipFill>
      <xdr:spPr>
        <a:xfrm>
          <a:off x="13831662" y="326571"/>
          <a:ext cx="4214358" cy="78722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EB02C-06E9-4686-BB5C-41857E2B11AB}">
  <sheetPr codeName="Sheet1">
    <tabColor theme="0" tint="-0.14999847407452621"/>
  </sheetPr>
  <dimension ref="B2:W115"/>
  <sheetViews>
    <sheetView showGridLines="0" topLeftCell="A3" zoomScale="70" zoomScaleNormal="70" workbookViewId="0">
      <selection activeCell="E3" sqref="E3"/>
    </sheetView>
  </sheetViews>
  <sheetFormatPr defaultRowHeight="18.5" x14ac:dyDescent="0.45"/>
  <cols>
    <col min="1" max="1" width="2.54296875" customWidth="1"/>
    <col min="3" max="3" width="23.54296875" customWidth="1"/>
    <col min="13" max="13" width="10.26953125" customWidth="1"/>
    <col min="14" max="14" width="19" customWidth="1"/>
    <col min="18" max="18" width="38.26953125" style="8" customWidth="1"/>
  </cols>
  <sheetData>
    <row r="2" spans="2:23" ht="18" customHeight="1" x14ac:dyDescent="0.45">
      <c r="G2" s="11"/>
    </row>
    <row r="3" spans="2:23" ht="18" customHeight="1" x14ac:dyDescent="0.45">
      <c r="G3" s="11"/>
    </row>
    <row r="7" spans="2:23" ht="18" customHeight="1" x14ac:dyDescent="0.35">
      <c r="B7" s="456" t="s">
        <v>241</v>
      </c>
      <c r="C7" s="456"/>
      <c r="D7" s="456"/>
      <c r="E7" s="456"/>
      <c r="F7" s="456"/>
      <c r="G7" s="456"/>
      <c r="H7" s="456"/>
      <c r="I7" s="456"/>
      <c r="J7" s="456"/>
      <c r="K7" s="456"/>
      <c r="L7" s="456"/>
      <c r="M7" s="456"/>
      <c r="N7" s="456"/>
      <c r="O7" s="456"/>
      <c r="P7" s="456"/>
      <c r="Q7" s="456"/>
      <c r="R7" s="456"/>
      <c r="S7" s="456"/>
      <c r="T7" s="456"/>
      <c r="U7" s="13"/>
      <c r="V7" s="13"/>
      <c r="W7" s="13"/>
    </row>
    <row r="8" spans="2:23" ht="18" customHeight="1" x14ac:dyDescent="0.35">
      <c r="B8" s="456"/>
      <c r="C8" s="456"/>
      <c r="D8" s="456"/>
      <c r="E8" s="456"/>
      <c r="F8" s="456"/>
      <c r="G8" s="456"/>
      <c r="H8" s="456"/>
      <c r="I8" s="456"/>
      <c r="J8" s="456"/>
      <c r="K8" s="456"/>
      <c r="L8" s="456"/>
      <c r="M8" s="456"/>
      <c r="N8" s="456"/>
      <c r="O8" s="456"/>
      <c r="P8" s="456"/>
      <c r="Q8" s="456"/>
      <c r="R8" s="456"/>
      <c r="S8" s="456"/>
      <c r="T8" s="456"/>
      <c r="U8" s="13"/>
      <c r="V8" s="13"/>
      <c r="W8" s="13"/>
    </row>
    <row r="9" spans="2:23" ht="18" customHeight="1" x14ac:dyDescent="0.35">
      <c r="B9" s="456"/>
      <c r="C9" s="456"/>
      <c r="D9" s="456"/>
      <c r="E9" s="456"/>
      <c r="F9" s="456"/>
      <c r="G9" s="456"/>
      <c r="H9" s="456"/>
      <c r="I9" s="456"/>
      <c r="J9" s="456"/>
      <c r="K9" s="456"/>
      <c r="L9" s="456"/>
      <c r="M9" s="456"/>
      <c r="N9" s="456"/>
      <c r="O9" s="456"/>
      <c r="P9" s="456"/>
      <c r="Q9" s="456"/>
      <c r="R9" s="456"/>
      <c r="S9" s="456"/>
      <c r="T9" s="456"/>
      <c r="U9" s="13"/>
      <c r="V9" s="13"/>
      <c r="W9" s="13"/>
    </row>
    <row r="10" spans="2:23" ht="18" customHeight="1" thickBot="1" x14ac:dyDescent="0.4">
      <c r="B10" s="456"/>
      <c r="C10" s="456"/>
      <c r="D10" s="456"/>
      <c r="E10" s="456"/>
      <c r="F10" s="456"/>
      <c r="G10" s="456"/>
      <c r="H10" s="456"/>
      <c r="I10" s="456"/>
      <c r="J10" s="456"/>
      <c r="K10" s="456"/>
      <c r="L10" s="456"/>
      <c r="M10" s="456"/>
      <c r="N10" s="456"/>
      <c r="O10" s="456"/>
      <c r="P10" s="456"/>
      <c r="Q10" s="456"/>
      <c r="R10" s="456"/>
      <c r="S10" s="456"/>
      <c r="T10" s="456"/>
      <c r="U10" s="13"/>
      <c r="V10" s="13"/>
      <c r="W10" s="13"/>
    </row>
    <row r="11" spans="2:23" ht="18" customHeight="1" thickTop="1" x14ac:dyDescent="0.35">
      <c r="B11" s="457" t="s">
        <v>318</v>
      </c>
      <c r="C11" s="458"/>
      <c r="D11" s="458"/>
      <c r="E11" s="458"/>
      <c r="F11" s="458"/>
      <c r="G11" s="458"/>
      <c r="H11" s="458"/>
      <c r="I11" s="458"/>
      <c r="J11" s="458"/>
      <c r="K11" s="458"/>
      <c r="L11" s="458"/>
      <c r="M11" s="458"/>
      <c r="N11" s="458"/>
      <c r="O11" s="458"/>
      <c r="P11" s="458"/>
      <c r="Q11" s="458"/>
      <c r="R11" s="458"/>
      <c r="S11" s="458"/>
      <c r="T11" s="459"/>
      <c r="U11" s="14"/>
      <c r="V11" s="14"/>
      <c r="W11" s="14"/>
    </row>
    <row r="12" spans="2:23" ht="18" customHeight="1" x14ac:dyDescent="0.35">
      <c r="B12" s="460"/>
      <c r="C12" s="461"/>
      <c r="D12" s="461"/>
      <c r="E12" s="461"/>
      <c r="F12" s="461"/>
      <c r="G12" s="461"/>
      <c r="H12" s="461"/>
      <c r="I12" s="461"/>
      <c r="J12" s="461"/>
      <c r="K12" s="461"/>
      <c r="L12" s="461"/>
      <c r="M12" s="461"/>
      <c r="N12" s="461"/>
      <c r="O12" s="461"/>
      <c r="P12" s="461"/>
      <c r="Q12" s="461"/>
      <c r="R12" s="461"/>
      <c r="S12" s="461"/>
      <c r="T12" s="462"/>
      <c r="U12" s="14"/>
      <c r="V12" s="14"/>
      <c r="W12" s="14"/>
    </row>
    <row r="13" spans="2:23" ht="18" customHeight="1" x14ac:dyDescent="0.35">
      <c r="B13" s="460"/>
      <c r="C13" s="461"/>
      <c r="D13" s="461"/>
      <c r="E13" s="461"/>
      <c r="F13" s="461"/>
      <c r="G13" s="461"/>
      <c r="H13" s="461"/>
      <c r="I13" s="461"/>
      <c r="J13" s="461"/>
      <c r="K13" s="461"/>
      <c r="L13" s="461"/>
      <c r="M13" s="461"/>
      <c r="N13" s="461"/>
      <c r="O13" s="461"/>
      <c r="P13" s="461"/>
      <c r="Q13" s="461"/>
      <c r="R13" s="461"/>
      <c r="S13" s="461"/>
      <c r="T13" s="462"/>
      <c r="U13" s="14"/>
      <c r="V13" s="14"/>
      <c r="W13" s="14"/>
    </row>
    <row r="14" spans="2:23" ht="18" customHeight="1" x14ac:dyDescent="0.35">
      <c r="B14" s="460"/>
      <c r="C14" s="461"/>
      <c r="D14" s="461"/>
      <c r="E14" s="461"/>
      <c r="F14" s="461"/>
      <c r="G14" s="461"/>
      <c r="H14" s="461"/>
      <c r="I14" s="461"/>
      <c r="J14" s="461"/>
      <c r="K14" s="461"/>
      <c r="L14" s="461"/>
      <c r="M14" s="461"/>
      <c r="N14" s="461"/>
      <c r="O14" s="461"/>
      <c r="P14" s="461"/>
      <c r="Q14" s="461"/>
      <c r="R14" s="461"/>
      <c r="S14" s="461"/>
      <c r="T14" s="462"/>
      <c r="U14" s="14"/>
      <c r="V14" s="14"/>
      <c r="W14" s="14"/>
    </row>
    <row r="15" spans="2:23" ht="18" customHeight="1" x14ac:dyDescent="0.35">
      <c r="B15" s="460"/>
      <c r="C15" s="461"/>
      <c r="D15" s="461"/>
      <c r="E15" s="461"/>
      <c r="F15" s="461"/>
      <c r="G15" s="461"/>
      <c r="H15" s="461"/>
      <c r="I15" s="461"/>
      <c r="J15" s="461"/>
      <c r="K15" s="461"/>
      <c r="L15" s="461"/>
      <c r="M15" s="461"/>
      <c r="N15" s="461"/>
      <c r="O15" s="461"/>
      <c r="P15" s="461"/>
      <c r="Q15" s="461"/>
      <c r="R15" s="461"/>
      <c r="S15" s="461"/>
      <c r="T15" s="462"/>
      <c r="U15" s="14"/>
      <c r="V15" s="14"/>
      <c r="W15" s="14"/>
    </row>
    <row r="16" spans="2:23" ht="18" customHeight="1" x14ac:dyDescent="0.35">
      <c r="B16" s="460"/>
      <c r="C16" s="461"/>
      <c r="D16" s="461"/>
      <c r="E16" s="461"/>
      <c r="F16" s="461"/>
      <c r="G16" s="461"/>
      <c r="H16" s="461"/>
      <c r="I16" s="461"/>
      <c r="J16" s="461"/>
      <c r="K16" s="461"/>
      <c r="L16" s="461"/>
      <c r="M16" s="461"/>
      <c r="N16" s="461"/>
      <c r="O16" s="461"/>
      <c r="P16" s="461"/>
      <c r="Q16" s="461"/>
      <c r="R16" s="461"/>
      <c r="S16" s="461"/>
      <c r="T16" s="462"/>
      <c r="U16" s="14"/>
      <c r="V16" s="14"/>
      <c r="W16" s="14"/>
    </row>
    <row r="17" spans="2:23" ht="18" customHeight="1" x14ac:dyDescent="0.35">
      <c r="B17" s="460"/>
      <c r="C17" s="461"/>
      <c r="D17" s="461"/>
      <c r="E17" s="461"/>
      <c r="F17" s="461"/>
      <c r="G17" s="461"/>
      <c r="H17" s="461"/>
      <c r="I17" s="461"/>
      <c r="J17" s="461"/>
      <c r="K17" s="461"/>
      <c r="L17" s="461"/>
      <c r="M17" s="461"/>
      <c r="N17" s="461"/>
      <c r="O17" s="461"/>
      <c r="P17" s="461"/>
      <c r="Q17" s="461"/>
      <c r="R17" s="461"/>
      <c r="S17" s="461"/>
      <c r="T17" s="462"/>
      <c r="U17" s="14"/>
      <c r="V17" s="14"/>
      <c r="W17" s="14"/>
    </row>
    <row r="18" spans="2:23" ht="18" customHeight="1" x14ac:dyDescent="0.35">
      <c r="B18" s="460"/>
      <c r="C18" s="461"/>
      <c r="D18" s="461"/>
      <c r="E18" s="461"/>
      <c r="F18" s="461"/>
      <c r="G18" s="461"/>
      <c r="H18" s="461"/>
      <c r="I18" s="461"/>
      <c r="J18" s="461"/>
      <c r="K18" s="461"/>
      <c r="L18" s="461"/>
      <c r="M18" s="461"/>
      <c r="N18" s="461"/>
      <c r="O18" s="461"/>
      <c r="P18" s="461"/>
      <c r="Q18" s="461"/>
      <c r="R18" s="461"/>
      <c r="S18" s="461"/>
      <c r="T18" s="462"/>
      <c r="U18" s="14"/>
      <c r="V18" s="14"/>
      <c r="W18" s="14"/>
    </row>
    <row r="19" spans="2:23" ht="18" customHeight="1" x14ac:dyDescent="0.35">
      <c r="B19" s="460"/>
      <c r="C19" s="461"/>
      <c r="D19" s="461"/>
      <c r="E19" s="461"/>
      <c r="F19" s="461"/>
      <c r="G19" s="461"/>
      <c r="H19" s="461"/>
      <c r="I19" s="461"/>
      <c r="J19" s="461"/>
      <c r="K19" s="461"/>
      <c r="L19" s="461"/>
      <c r="M19" s="461"/>
      <c r="N19" s="461"/>
      <c r="O19" s="461"/>
      <c r="P19" s="461"/>
      <c r="Q19" s="461"/>
      <c r="R19" s="461"/>
      <c r="S19" s="461"/>
      <c r="T19" s="462"/>
      <c r="U19" s="14"/>
      <c r="V19" s="14"/>
      <c r="W19" s="14"/>
    </row>
    <row r="20" spans="2:23" ht="18" customHeight="1" x14ac:dyDescent="0.35">
      <c r="B20" s="460"/>
      <c r="C20" s="461"/>
      <c r="D20" s="461"/>
      <c r="E20" s="461"/>
      <c r="F20" s="461"/>
      <c r="G20" s="461"/>
      <c r="H20" s="461"/>
      <c r="I20" s="461"/>
      <c r="J20" s="461"/>
      <c r="K20" s="461"/>
      <c r="L20" s="461"/>
      <c r="M20" s="461"/>
      <c r="N20" s="461"/>
      <c r="O20" s="461"/>
      <c r="P20" s="461"/>
      <c r="Q20" s="461"/>
      <c r="R20" s="461"/>
      <c r="S20" s="461"/>
      <c r="T20" s="462"/>
      <c r="U20" s="14"/>
      <c r="V20" s="14"/>
      <c r="W20" s="14"/>
    </row>
    <row r="21" spans="2:23" ht="18" customHeight="1" x14ac:dyDescent="0.35">
      <c r="B21" s="460"/>
      <c r="C21" s="461"/>
      <c r="D21" s="461"/>
      <c r="E21" s="461"/>
      <c r="F21" s="461"/>
      <c r="G21" s="461"/>
      <c r="H21" s="461"/>
      <c r="I21" s="461"/>
      <c r="J21" s="461"/>
      <c r="K21" s="461"/>
      <c r="L21" s="461"/>
      <c r="M21" s="461"/>
      <c r="N21" s="461"/>
      <c r="O21" s="461"/>
      <c r="P21" s="461"/>
      <c r="Q21" s="461"/>
      <c r="R21" s="461"/>
      <c r="S21" s="461"/>
      <c r="T21" s="462"/>
      <c r="U21" s="14"/>
      <c r="V21" s="14"/>
      <c r="W21" s="14"/>
    </row>
    <row r="22" spans="2:23" ht="18" customHeight="1" x14ac:dyDescent="0.35">
      <c r="B22" s="460"/>
      <c r="C22" s="461"/>
      <c r="D22" s="461"/>
      <c r="E22" s="461"/>
      <c r="F22" s="461"/>
      <c r="G22" s="461"/>
      <c r="H22" s="461"/>
      <c r="I22" s="461"/>
      <c r="J22" s="461"/>
      <c r="K22" s="461"/>
      <c r="L22" s="461"/>
      <c r="M22" s="461"/>
      <c r="N22" s="461"/>
      <c r="O22" s="461"/>
      <c r="P22" s="461"/>
      <c r="Q22" s="461"/>
      <c r="R22" s="461"/>
      <c r="S22" s="461"/>
      <c r="T22" s="462"/>
      <c r="U22" s="14"/>
      <c r="V22" s="14"/>
      <c r="W22" s="14"/>
    </row>
    <row r="23" spans="2:23" ht="18" customHeight="1" x14ac:dyDescent="0.35">
      <c r="B23" s="460"/>
      <c r="C23" s="461"/>
      <c r="D23" s="461"/>
      <c r="E23" s="461"/>
      <c r="F23" s="461"/>
      <c r="G23" s="461"/>
      <c r="H23" s="461"/>
      <c r="I23" s="461"/>
      <c r="J23" s="461"/>
      <c r="K23" s="461"/>
      <c r="L23" s="461"/>
      <c r="M23" s="461"/>
      <c r="N23" s="461"/>
      <c r="O23" s="461"/>
      <c r="P23" s="461"/>
      <c r="Q23" s="461"/>
      <c r="R23" s="461"/>
      <c r="S23" s="461"/>
      <c r="T23" s="462"/>
      <c r="U23" s="14"/>
      <c r="V23" s="14"/>
      <c r="W23" s="14"/>
    </row>
    <row r="24" spans="2:23" ht="18" customHeight="1" x14ac:dyDescent="0.35">
      <c r="B24" s="460"/>
      <c r="C24" s="461"/>
      <c r="D24" s="461"/>
      <c r="E24" s="461"/>
      <c r="F24" s="461"/>
      <c r="G24" s="461"/>
      <c r="H24" s="461"/>
      <c r="I24" s="461"/>
      <c r="J24" s="461"/>
      <c r="K24" s="461"/>
      <c r="L24" s="461"/>
      <c r="M24" s="461"/>
      <c r="N24" s="461"/>
      <c r="O24" s="461"/>
      <c r="P24" s="461"/>
      <c r="Q24" s="461"/>
      <c r="R24" s="461"/>
      <c r="S24" s="461"/>
      <c r="T24" s="462"/>
      <c r="U24" s="14"/>
      <c r="V24" s="14"/>
      <c r="W24" s="14"/>
    </row>
    <row r="25" spans="2:23" ht="18" customHeight="1" x14ac:dyDescent="0.35">
      <c r="B25" s="460"/>
      <c r="C25" s="461"/>
      <c r="D25" s="461"/>
      <c r="E25" s="461"/>
      <c r="F25" s="461"/>
      <c r="G25" s="461"/>
      <c r="H25" s="461"/>
      <c r="I25" s="461"/>
      <c r="J25" s="461"/>
      <c r="K25" s="461"/>
      <c r="L25" s="461"/>
      <c r="M25" s="461"/>
      <c r="N25" s="461"/>
      <c r="O25" s="461"/>
      <c r="P25" s="461"/>
      <c r="Q25" s="461"/>
      <c r="R25" s="461"/>
      <c r="S25" s="461"/>
      <c r="T25" s="462"/>
      <c r="U25" s="14"/>
      <c r="V25" s="14"/>
      <c r="W25" s="14"/>
    </row>
    <row r="26" spans="2:23" ht="18" customHeight="1" x14ac:dyDescent="0.35">
      <c r="B26" s="460"/>
      <c r="C26" s="461"/>
      <c r="D26" s="461"/>
      <c r="E26" s="461"/>
      <c r="F26" s="461"/>
      <c r="G26" s="461"/>
      <c r="H26" s="461"/>
      <c r="I26" s="461"/>
      <c r="J26" s="461"/>
      <c r="K26" s="461"/>
      <c r="L26" s="461"/>
      <c r="M26" s="461"/>
      <c r="N26" s="461"/>
      <c r="O26" s="461"/>
      <c r="P26" s="461"/>
      <c r="Q26" s="461"/>
      <c r="R26" s="461"/>
      <c r="S26" s="461"/>
      <c r="T26" s="462"/>
      <c r="U26" s="14"/>
      <c r="V26" s="14"/>
      <c r="W26" s="14"/>
    </row>
    <row r="27" spans="2:23" ht="18" customHeight="1" x14ac:dyDescent="0.35">
      <c r="B27" s="460"/>
      <c r="C27" s="461"/>
      <c r="D27" s="461"/>
      <c r="E27" s="461"/>
      <c r="F27" s="461"/>
      <c r="G27" s="461"/>
      <c r="H27" s="461"/>
      <c r="I27" s="461"/>
      <c r="J27" s="461"/>
      <c r="K27" s="461"/>
      <c r="L27" s="461"/>
      <c r="M27" s="461"/>
      <c r="N27" s="461"/>
      <c r="O27" s="461"/>
      <c r="P27" s="461"/>
      <c r="Q27" s="461"/>
      <c r="R27" s="461"/>
      <c r="S27" s="461"/>
      <c r="T27" s="462"/>
      <c r="U27" s="14"/>
      <c r="V27" s="14"/>
      <c r="W27" s="14"/>
    </row>
    <row r="28" spans="2:23" ht="18" customHeight="1" x14ac:dyDescent="0.35">
      <c r="B28" s="460"/>
      <c r="C28" s="461"/>
      <c r="D28" s="461"/>
      <c r="E28" s="461"/>
      <c r="F28" s="461"/>
      <c r="G28" s="461"/>
      <c r="H28" s="461"/>
      <c r="I28" s="461"/>
      <c r="J28" s="461"/>
      <c r="K28" s="461"/>
      <c r="L28" s="461"/>
      <c r="M28" s="461"/>
      <c r="N28" s="461"/>
      <c r="O28" s="461"/>
      <c r="P28" s="461"/>
      <c r="Q28" s="461"/>
      <c r="R28" s="461"/>
      <c r="S28" s="461"/>
      <c r="T28" s="462"/>
      <c r="U28" s="14"/>
      <c r="V28" s="14"/>
      <c r="W28" s="14"/>
    </row>
    <row r="29" spans="2:23" ht="18" customHeight="1" x14ac:dyDescent="0.35">
      <c r="B29" s="460"/>
      <c r="C29" s="461"/>
      <c r="D29" s="461"/>
      <c r="E29" s="461"/>
      <c r="F29" s="461"/>
      <c r="G29" s="461"/>
      <c r="H29" s="461"/>
      <c r="I29" s="461"/>
      <c r="J29" s="461"/>
      <c r="K29" s="461"/>
      <c r="L29" s="461"/>
      <c r="M29" s="461"/>
      <c r="N29" s="461"/>
      <c r="O29" s="461"/>
      <c r="P29" s="461"/>
      <c r="Q29" s="461"/>
      <c r="R29" s="461"/>
      <c r="S29" s="461"/>
      <c r="T29" s="462"/>
      <c r="U29" s="14"/>
      <c r="V29" s="14"/>
      <c r="W29" s="14"/>
    </row>
    <row r="30" spans="2:23" ht="18" customHeight="1" x14ac:dyDescent="0.35">
      <c r="B30" s="460"/>
      <c r="C30" s="461"/>
      <c r="D30" s="461"/>
      <c r="E30" s="461"/>
      <c r="F30" s="461"/>
      <c r="G30" s="461"/>
      <c r="H30" s="461"/>
      <c r="I30" s="461"/>
      <c r="J30" s="461"/>
      <c r="K30" s="461"/>
      <c r="L30" s="461"/>
      <c r="M30" s="461"/>
      <c r="N30" s="461"/>
      <c r="O30" s="461"/>
      <c r="P30" s="461"/>
      <c r="Q30" s="461"/>
      <c r="R30" s="461"/>
      <c r="S30" s="461"/>
      <c r="T30" s="462"/>
      <c r="U30" s="14"/>
      <c r="V30" s="14"/>
      <c r="W30" s="14"/>
    </row>
    <row r="31" spans="2:23" ht="18" customHeight="1" x14ac:dyDescent="0.35">
      <c r="B31" s="460"/>
      <c r="C31" s="461"/>
      <c r="D31" s="461"/>
      <c r="E31" s="461"/>
      <c r="F31" s="461"/>
      <c r="G31" s="461"/>
      <c r="H31" s="461"/>
      <c r="I31" s="461"/>
      <c r="J31" s="461"/>
      <c r="K31" s="461"/>
      <c r="L31" s="461"/>
      <c r="M31" s="461"/>
      <c r="N31" s="461"/>
      <c r="O31" s="461"/>
      <c r="P31" s="461"/>
      <c r="Q31" s="461"/>
      <c r="R31" s="461"/>
      <c r="S31" s="461"/>
      <c r="T31" s="462"/>
      <c r="U31" s="14"/>
      <c r="V31" s="14"/>
      <c r="W31" s="14"/>
    </row>
    <row r="32" spans="2:23" ht="18" customHeight="1" x14ac:dyDescent="0.35">
      <c r="B32" s="460"/>
      <c r="C32" s="461"/>
      <c r="D32" s="461"/>
      <c r="E32" s="461"/>
      <c r="F32" s="461"/>
      <c r="G32" s="461"/>
      <c r="H32" s="461"/>
      <c r="I32" s="461"/>
      <c r="J32" s="461"/>
      <c r="K32" s="461"/>
      <c r="L32" s="461"/>
      <c r="M32" s="461"/>
      <c r="N32" s="461"/>
      <c r="O32" s="461"/>
      <c r="P32" s="461"/>
      <c r="Q32" s="461"/>
      <c r="R32" s="461"/>
      <c r="S32" s="461"/>
      <c r="T32" s="462"/>
      <c r="U32" s="14"/>
      <c r="V32" s="14"/>
      <c r="W32" s="14"/>
    </row>
    <row r="33" spans="2:23" ht="18" customHeight="1" x14ac:dyDescent="0.35">
      <c r="B33" s="460"/>
      <c r="C33" s="461"/>
      <c r="D33" s="461"/>
      <c r="E33" s="461"/>
      <c r="F33" s="461"/>
      <c r="G33" s="461"/>
      <c r="H33" s="461"/>
      <c r="I33" s="461"/>
      <c r="J33" s="461"/>
      <c r="K33" s="461"/>
      <c r="L33" s="461"/>
      <c r="M33" s="461"/>
      <c r="N33" s="461"/>
      <c r="O33" s="461"/>
      <c r="P33" s="461"/>
      <c r="Q33" s="461"/>
      <c r="R33" s="461"/>
      <c r="S33" s="461"/>
      <c r="T33" s="462"/>
      <c r="U33" s="14"/>
      <c r="V33" s="14"/>
      <c r="W33" s="14"/>
    </row>
    <row r="34" spans="2:23" ht="18" customHeight="1" x14ac:dyDescent="0.35">
      <c r="B34" s="460"/>
      <c r="C34" s="461"/>
      <c r="D34" s="461"/>
      <c r="E34" s="461"/>
      <c r="F34" s="461"/>
      <c r="G34" s="461"/>
      <c r="H34" s="461"/>
      <c r="I34" s="461"/>
      <c r="J34" s="461"/>
      <c r="K34" s="461"/>
      <c r="L34" s="461"/>
      <c r="M34" s="461"/>
      <c r="N34" s="461"/>
      <c r="O34" s="461"/>
      <c r="P34" s="461"/>
      <c r="Q34" s="461"/>
      <c r="R34" s="461"/>
      <c r="S34" s="461"/>
      <c r="T34" s="462"/>
      <c r="U34" s="14"/>
      <c r="V34" s="14"/>
      <c r="W34" s="14"/>
    </row>
    <row r="35" spans="2:23" ht="18" customHeight="1" x14ac:dyDescent="0.35">
      <c r="B35" s="460"/>
      <c r="C35" s="461"/>
      <c r="D35" s="461"/>
      <c r="E35" s="461"/>
      <c r="F35" s="461"/>
      <c r="G35" s="461"/>
      <c r="H35" s="461"/>
      <c r="I35" s="461"/>
      <c r="J35" s="461"/>
      <c r="K35" s="461"/>
      <c r="L35" s="461"/>
      <c r="M35" s="461"/>
      <c r="N35" s="461"/>
      <c r="O35" s="461"/>
      <c r="P35" s="461"/>
      <c r="Q35" s="461"/>
      <c r="R35" s="461"/>
      <c r="S35" s="461"/>
      <c r="T35" s="462"/>
      <c r="U35" s="14"/>
      <c r="V35" s="14"/>
      <c r="W35" s="14"/>
    </row>
    <row r="36" spans="2:23" ht="18" customHeight="1" x14ac:dyDescent="0.35">
      <c r="B36" s="460"/>
      <c r="C36" s="461"/>
      <c r="D36" s="461"/>
      <c r="E36" s="461"/>
      <c r="F36" s="461"/>
      <c r="G36" s="461"/>
      <c r="H36" s="461"/>
      <c r="I36" s="461"/>
      <c r="J36" s="461"/>
      <c r="K36" s="461"/>
      <c r="L36" s="461"/>
      <c r="M36" s="461"/>
      <c r="N36" s="461"/>
      <c r="O36" s="461"/>
      <c r="P36" s="461"/>
      <c r="Q36" s="461"/>
      <c r="R36" s="461"/>
      <c r="S36" s="461"/>
      <c r="T36" s="462"/>
      <c r="U36" s="14"/>
      <c r="V36" s="14"/>
      <c r="W36" s="14"/>
    </row>
    <row r="37" spans="2:23" ht="18" customHeight="1" x14ac:dyDescent="0.35">
      <c r="B37" s="460"/>
      <c r="C37" s="461"/>
      <c r="D37" s="461"/>
      <c r="E37" s="461"/>
      <c r="F37" s="461"/>
      <c r="G37" s="461"/>
      <c r="H37" s="461"/>
      <c r="I37" s="461"/>
      <c r="J37" s="461"/>
      <c r="K37" s="461"/>
      <c r="L37" s="461"/>
      <c r="M37" s="461"/>
      <c r="N37" s="461"/>
      <c r="O37" s="461"/>
      <c r="P37" s="461"/>
      <c r="Q37" s="461"/>
      <c r="R37" s="461"/>
      <c r="S37" s="461"/>
      <c r="T37" s="462"/>
      <c r="U37" s="14"/>
      <c r="V37" s="14"/>
      <c r="W37" s="14"/>
    </row>
    <row r="38" spans="2:23" ht="18" customHeight="1" x14ac:dyDescent="0.35">
      <c r="B38" s="460"/>
      <c r="C38" s="461"/>
      <c r="D38" s="461"/>
      <c r="E38" s="461"/>
      <c r="F38" s="461"/>
      <c r="G38" s="461"/>
      <c r="H38" s="461"/>
      <c r="I38" s="461"/>
      <c r="J38" s="461"/>
      <c r="K38" s="461"/>
      <c r="L38" s="461"/>
      <c r="M38" s="461"/>
      <c r="N38" s="461"/>
      <c r="O38" s="461"/>
      <c r="P38" s="461"/>
      <c r="Q38" s="461"/>
      <c r="R38" s="461"/>
      <c r="S38" s="461"/>
      <c r="T38" s="462"/>
      <c r="U38" s="14"/>
      <c r="V38" s="14"/>
      <c r="W38" s="14"/>
    </row>
    <row r="39" spans="2:23" ht="18" customHeight="1" x14ac:dyDescent="0.35">
      <c r="B39" s="460"/>
      <c r="C39" s="461"/>
      <c r="D39" s="461"/>
      <c r="E39" s="461"/>
      <c r="F39" s="461"/>
      <c r="G39" s="461"/>
      <c r="H39" s="461"/>
      <c r="I39" s="461"/>
      <c r="J39" s="461"/>
      <c r="K39" s="461"/>
      <c r="L39" s="461"/>
      <c r="M39" s="461"/>
      <c r="N39" s="461"/>
      <c r="O39" s="461"/>
      <c r="P39" s="461"/>
      <c r="Q39" s="461"/>
      <c r="R39" s="461"/>
      <c r="S39" s="461"/>
      <c r="T39" s="462"/>
      <c r="U39" s="14"/>
      <c r="V39" s="14"/>
      <c r="W39" s="14"/>
    </row>
    <row r="40" spans="2:23" ht="18" customHeight="1" x14ac:dyDescent="0.35">
      <c r="B40" s="460"/>
      <c r="C40" s="461"/>
      <c r="D40" s="461"/>
      <c r="E40" s="461"/>
      <c r="F40" s="461"/>
      <c r="G40" s="461"/>
      <c r="H40" s="461"/>
      <c r="I40" s="461"/>
      <c r="J40" s="461"/>
      <c r="K40" s="461"/>
      <c r="L40" s="461"/>
      <c r="M40" s="461"/>
      <c r="N40" s="461"/>
      <c r="O40" s="461"/>
      <c r="P40" s="461"/>
      <c r="Q40" s="461"/>
      <c r="R40" s="461"/>
      <c r="S40" s="461"/>
      <c r="T40" s="462"/>
      <c r="U40" s="14"/>
      <c r="V40" s="14"/>
      <c r="W40" s="14"/>
    </row>
    <row r="41" spans="2:23" ht="18" customHeight="1" x14ac:dyDescent="0.35">
      <c r="B41" s="460"/>
      <c r="C41" s="461"/>
      <c r="D41" s="461"/>
      <c r="E41" s="461"/>
      <c r="F41" s="461"/>
      <c r="G41" s="461"/>
      <c r="H41" s="461"/>
      <c r="I41" s="461"/>
      <c r="J41" s="461"/>
      <c r="K41" s="461"/>
      <c r="L41" s="461"/>
      <c r="M41" s="461"/>
      <c r="N41" s="461"/>
      <c r="O41" s="461"/>
      <c r="P41" s="461"/>
      <c r="Q41" s="461"/>
      <c r="R41" s="461"/>
      <c r="S41" s="461"/>
      <c r="T41" s="462"/>
      <c r="U41" s="14"/>
      <c r="V41" s="14"/>
      <c r="W41" s="14"/>
    </row>
    <row r="42" spans="2:23" ht="18" customHeight="1" x14ac:dyDescent="0.35">
      <c r="B42" s="460"/>
      <c r="C42" s="461"/>
      <c r="D42" s="461"/>
      <c r="E42" s="461"/>
      <c r="F42" s="461"/>
      <c r="G42" s="461"/>
      <c r="H42" s="461"/>
      <c r="I42" s="461"/>
      <c r="J42" s="461"/>
      <c r="K42" s="461"/>
      <c r="L42" s="461"/>
      <c r="M42" s="461"/>
      <c r="N42" s="461"/>
      <c r="O42" s="461"/>
      <c r="P42" s="461"/>
      <c r="Q42" s="461"/>
      <c r="R42" s="461"/>
      <c r="S42" s="461"/>
      <c r="T42" s="462"/>
      <c r="U42" s="14"/>
      <c r="V42" s="14"/>
      <c r="W42" s="14"/>
    </row>
    <row r="43" spans="2:23" ht="18" customHeight="1" x14ac:dyDescent="0.35">
      <c r="B43" s="460"/>
      <c r="C43" s="461"/>
      <c r="D43" s="461"/>
      <c r="E43" s="461"/>
      <c r="F43" s="461"/>
      <c r="G43" s="461"/>
      <c r="H43" s="461"/>
      <c r="I43" s="461"/>
      <c r="J43" s="461"/>
      <c r="K43" s="461"/>
      <c r="L43" s="461"/>
      <c r="M43" s="461"/>
      <c r="N43" s="461"/>
      <c r="O43" s="461"/>
      <c r="P43" s="461"/>
      <c r="Q43" s="461"/>
      <c r="R43" s="461"/>
      <c r="S43" s="461"/>
      <c r="T43" s="462"/>
      <c r="U43" s="14"/>
      <c r="V43" s="14"/>
      <c r="W43" s="14"/>
    </row>
    <row r="44" spans="2:23" ht="18" customHeight="1" x14ac:dyDescent="0.35">
      <c r="B44" s="460"/>
      <c r="C44" s="461"/>
      <c r="D44" s="461"/>
      <c r="E44" s="461"/>
      <c r="F44" s="461"/>
      <c r="G44" s="461"/>
      <c r="H44" s="461"/>
      <c r="I44" s="461"/>
      <c r="J44" s="461"/>
      <c r="K44" s="461"/>
      <c r="L44" s="461"/>
      <c r="M44" s="461"/>
      <c r="N44" s="461"/>
      <c r="O44" s="461"/>
      <c r="P44" s="461"/>
      <c r="Q44" s="461"/>
      <c r="R44" s="461"/>
      <c r="S44" s="461"/>
      <c r="T44" s="462"/>
      <c r="U44" s="14"/>
      <c r="V44" s="14"/>
      <c r="W44" s="14"/>
    </row>
    <row r="45" spans="2:23" ht="18" customHeight="1" x14ac:dyDescent="0.35">
      <c r="B45" s="460"/>
      <c r="C45" s="461"/>
      <c r="D45" s="461"/>
      <c r="E45" s="461"/>
      <c r="F45" s="461"/>
      <c r="G45" s="461"/>
      <c r="H45" s="461"/>
      <c r="I45" s="461"/>
      <c r="J45" s="461"/>
      <c r="K45" s="461"/>
      <c r="L45" s="461"/>
      <c r="M45" s="461"/>
      <c r="N45" s="461"/>
      <c r="O45" s="461"/>
      <c r="P45" s="461"/>
      <c r="Q45" s="461"/>
      <c r="R45" s="461"/>
      <c r="S45" s="461"/>
      <c r="T45" s="462"/>
      <c r="U45" s="14"/>
      <c r="V45" s="14"/>
      <c r="W45" s="14"/>
    </row>
    <row r="46" spans="2:23" ht="18" customHeight="1" x14ac:dyDescent="0.35">
      <c r="B46" s="460"/>
      <c r="C46" s="461"/>
      <c r="D46" s="461"/>
      <c r="E46" s="461"/>
      <c r="F46" s="461"/>
      <c r="G46" s="461"/>
      <c r="H46" s="461"/>
      <c r="I46" s="461"/>
      <c r="J46" s="461"/>
      <c r="K46" s="461"/>
      <c r="L46" s="461"/>
      <c r="M46" s="461"/>
      <c r="N46" s="461"/>
      <c r="O46" s="461"/>
      <c r="P46" s="461"/>
      <c r="Q46" s="461"/>
      <c r="R46" s="461"/>
      <c r="S46" s="461"/>
      <c r="T46" s="462"/>
      <c r="U46" s="14"/>
      <c r="V46" s="14"/>
      <c r="W46" s="14"/>
    </row>
    <row r="47" spans="2:23" ht="18" customHeight="1" x14ac:dyDescent="0.35">
      <c r="B47" s="460"/>
      <c r="C47" s="461"/>
      <c r="D47" s="461"/>
      <c r="E47" s="461"/>
      <c r="F47" s="461"/>
      <c r="G47" s="461"/>
      <c r="H47" s="461"/>
      <c r="I47" s="461"/>
      <c r="J47" s="461"/>
      <c r="K47" s="461"/>
      <c r="L47" s="461"/>
      <c r="M47" s="461"/>
      <c r="N47" s="461"/>
      <c r="O47" s="461"/>
      <c r="P47" s="461"/>
      <c r="Q47" s="461"/>
      <c r="R47" s="461"/>
      <c r="S47" s="461"/>
      <c r="T47" s="462"/>
      <c r="U47" s="14"/>
      <c r="V47" s="14"/>
      <c r="W47" s="14"/>
    </row>
    <row r="48" spans="2:23" ht="18" customHeight="1" x14ac:dyDescent="0.35">
      <c r="B48" s="460"/>
      <c r="C48" s="461"/>
      <c r="D48" s="461"/>
      <c r="E48" s="461"/>
      <c r="F48" s="461"/>
      <c r="G48" s="461"/>
      <c r="H48" s="461"/>
      <c r="I48" s="461"/>
      <c r="J48" s="461"/>
      <c r="K48" s="461"/>
      <c r="L48" s="461"/>
      <c r="M48" s="461"/>
      <c r="N48" s="461"/>
      <c r="O48" s="461"/>
      <c r="P48" s="461"/>
      <c r="Q48" s="461"/>
      <c r="R48" s="461"/>
      <c r="S48" s="461"/>
      <c r="T48" s="462"/>
      <c r="U48" s="14"/>
      <c r="V48" s="14"/>
      <c r="W48" s="14"/>
    </row>
    <row r="49" spans="2:23" ht="18" customHeight="1" x14ac:dyDescent="0.35">
      <c r="B49" s="460"/>
      <c r="C49" s="461"/>
      <c r="D49" s="461"/>
      <c r="E49" s="461"/>
      <c r="F49" s="461"/>
      <c r="G49" s="461"/>
      <c r="H49" s="461"/>
      <c r="I49" s="461"/>
      <c r="J49" s="461"/>
      <c r="K49" s="461"/>
      <c r="L49" s="461"/>
      <c r="M49" s="461"/>
      <c r="N49" s="461"/>
      <c r="O49" s="461"/>
      <c r="P49" s="461"/>
      <c r="Q49" s="461"/>
      <c r="R49" s="461"/>
      <c r="S49" s="461"/>
      <c r="T49" s="462"/>
      <c r="U49" s="14"/>
      <c r="V49" s="14"/>
      <c r="W49" s="14"/>
    </row>
    <row r="50" spans="2:23" ht="18" customHeight="1" x14ac:dyDescent="0.35">
      <c r="B50" s="460"/>
      <c r="C50" s="461"/>
      <c r="D50" s="461"/>
      <c r="E50" s="461"/>
      <c r="F50" s="461"/>
      <c r="G50" s="461"/>
      <c r="H50" s="461"/>
      <c r="I50" s="461"/>
      <c r="J50" s="461"/>
      <c r="K50" s="461"/>
      <c r="L50" s="461"/>
      <c r="M50" s="461"/>
      <c r="N50" s="461"/>
      <c r="O50" s="461"/>
      <c r="P50" s="461"/>
      <c r="Q50" s="461"/>
      <c r="R50" s="461"/>
      <c r="S50" s="461"/>
      <c r="T50" s="462"/>
      <c r="U50" s="14"/>
      <c r="V50" s="14"/>
      <c r="W50" s="14"/>
    </row>
    <row r="51" spans="2:23" ht="18" customHeight="1" x14ac:dyDescent="0.35">
      <c r="B51" s="460"/>
      <c r="C51" s="461"/>
      <c r="D51" s="461"/>
      <c r="E51" s="461"/>
      <c r="F51" s="461"/>
      <c r="G51" s="461"/>
      <c r="H51" s="461"/>
      <c r="I51" s="461"/>
      <c r="J51" s="461"/>
      <c r="K51" s="461"/>
      <c r="L51" s="461"/>
      <c r="M51" s="461"/>
      <c r="N51" s="461"/>
      <c r="O51" s="461"/>
      <c r="P51" s="461"/>
      <c r="Q51" s="461"/>
      <c r="R51" s="461"/>
      <c r="S51" s="461"/>
      <c r="T51" s="462"/>
      <c r="U51" s="14"/>
      <c r="V51" s="14"/>
      <c r="W51" s="14"/>
    </row>
    <row r="52" spans="2:23" ht="18" customHeight="1" x14ac:dyDescent="0.35">
      <c r="B52" s="460"/>
      <c r="C52" s="461"/>
      <c r="D52" s="461"/>
      <c r="E52" s="461"/>
      <c r="F52" s="461"/>
      <c r="G52" s="461"/>
      <c r="H52" s="461"/>
      <c r="I52" s="461"/>
      <c r="J52" s="461"/>
      <c r="K52" s="461"/>
      <c r="L52" s="461"/>
      <c r="M52" s="461"/>
      <c r="N52" s="461"/>
      <c r="O52" s="461"/>
      <c r="P52" s="461"/>
      <c r="Q52" s="461"/>
      <c r="R52" s="461"/>
      <c r="S52" s="461"/>
      <c r="T52" s="462"/>
      <c r="U52" s="14"/>
      <c r="V52" s="14"/>
      <c r="W52" s="14"/>
    </row>
    <row r="53" spans="2:23" ht="18" customHeight="1" x14ac:dyDescent="0.35">
      <c r="B53" s="460"/>
      <c r="C53" s="461"/>
      <c r="D53" s="461"/>
      <c r="E53" s="461"/>
      <c r="F53" s="461"/>
      <c r="G53" s="461"/>
      <c r="H53" s="461"/>
      <c r="I53" s="461"/>
      <c r="J53" s="461"/>
      <c r="K53" s="461"/>
      <c r="L53" s="461"/>
      <c r="M53" s="461"/>
      <c r="N53" s="461"/>
      <c r="O53" s="461"/>
      <c r="P53" s="461"/>
      <c r="Q53" s="461"/>
      <c r="R53" s="461"/>
      <c r="S53" s="461"/>
      <c r="T53" s="462"/>
      <c r="U53" s="14"/>
      <c r="V53" s="14"/>
      <c r="W53" s="14"/>
    </row>
    <row r="54" spans="2:23" ht="18" customHeight="1" x14ac:dyDescent="0.35">
      <c r="B54" s="460"/>
      <c r="C54" s="461"/>
      <c r="D54" s="461"/>
      <c r="E54" s="461"/>
      <c r="F54" s="461"/>
      <c r="G54" s="461"/>
      <c r="H54" s="461"/>
      <c r="I54" s="461"/>
      <c r="J54" s="461"/>
      <c r="K54" s="461"/>
      <c r="L54" s="461"/>
      <c r="M54" s="461"/>
      <c r="N54" s="461"/>
      <c r="O54" s="461"/>
      <c r="P54" s="461"/>
      <c r="Q54" s="461"/>
      <c r="R54" s="461"/>
      <c r="S54" s="461"/>
      <c r="T54" s="462"/>
      <c r="U54" s="14"/>
      <c r="V54" s="14"/>
      <c r="W54" s="14"/>
    </row>
    <row r="55" spans="2:23" ht="18" customHeight="1" x14ac:dyDescent="0.35">
      <c r="B55" s="460"/>
      <c r="C55" s="461"/>
      <c r="D55" s="461"/>
      <c r="E55" s="461"/>
      <c r="F55" s="461"/>
      <c r="G55" s="461"/>
      <c r="H55" s="461"/>
      <c r="I55" s="461"/>
      <c r="J55" s="461"/>
      <c r="K55" s="461"/>
      <c r="L55" s="461"/>
      <c r="M55" s="461"/>
      <c r="N55" s="461"/>
      <c r="O55" s="461"/>
      <c r="P55" s="461"/>
      <c r="Q55" s="461"/>
      <c r="R55" s="461"/>
      <c r="S55" s="461"/>
      <c r="T55" s="462"/>
      <c r="U55" s="14"/>
      <c r="V55" s="14"/>
      <c r="W55" s="14"/>
    </row>
    <row r="56" spans="2:23" ht="18" customHeight="1" x14ac:dyDescent="0.35">
      <c r="B56" s="460"/>
      <c r="C56" s="461"/>
      <c r="D56" s="461"/>
      <c r="E56" s="461"/>
      <c r="F56" s="461"/>
      <c r="G56" s="461"/>
      <c r="H56" s="461"/>
      <c r="I56" s="461"/>
      <c r="J56" s="461"/>
      <c r="K56" s="461"/>
      <c r="L56" s="461"/>
      <c r="M56" s="461"/>
      <c r="N56" s="461"/>
      <c r="O56" s="461"/>
      <c r="P56" s="461"/>
      <c r="Q56" s="461"/>
      <c r="R56" s="461"/>
      <c r="S56" s="461"/>
      <c r="T56" s="462"/>
      <c r="U56" s="14"/>
      <c r="V56" s="14"/>
      <c r="W56" s="14"/>
    </row>
    <row r="57" spans="2:23" ht="18" customHeight="1" x14ac:dyDescent="0.35">
      <c r="B57" s="460"/>
      <c r="C57" s="461"/>
      <c r="D57" s="461"/>
      <c r="E57" s="461"/>
      <c r="F57" s="461"/>
      <c r="G57" s="461"/>
      <c r="H57" s="461"/>
      <c r="I57" s="461"/>
      <c r="J57" s="461"/>
      <c r="K57" s="461"/>
      <c r="L57" s="461"/>
      <c r="M57" s="461"/>
      <c r="N57" s="461"/>
      <c r="O57" s="461"/>
      <c r="P57" s="461"/>
      <c r="Q57" s="461"/>
      <c r="R57" s="461"/>
      <c r="S57" s="461"/>
      <c r="T57" s="462"/>
      <c r="U57" s="14"/>
      <c r="V57" s="14"/>
      <c r="W57" s="14"/>
    </row>
    <row r="58" spans="2:23" ht="18" customHeight="1" x14ac:dyDescent="0.35">
      <c r="B58" s="460"/>
      <c r="C58" s="461"/>
      <c r="D58" s="461"/>
      <c r="E58" s="461"/>
      <c r="F58" s="461"/>
      <c r="G58" s="461"/>
      <c r="H58" s="461"/>
      <c r="I58" s="461"/>
      <c r="J58" s="461"/>
      <c r="K58" s="461"/>
      <c r="L58" s="461"/>
      <c r="M58" s="461"/>
      <c r="N58" s="461"/>
      <c r="O58" s="461"/>
      <c r="P58" s="461"/>
      <c r="Q58" s="461"/>
      <c r="R58" s="461"/>
      <c r="S58" s="461"/>
      <c r="T58" s="462"/>
      <c r="U58" s="14"/>
      <c r="V58" s="14"/>
      <c r="W58" s="14"/>
    </row>
    <row r="59" spans="2:23" ht="18" customHeight="1" x14ac:dyDescent="0.35">
      <c r="B59" s="460"/>
      <c r="C59" s="461"/>
      <c r="D59" s="461"/>
      <c r="E59" s="461"/>
      <c r="F59" s="461"/>
      <c r="G59" s="461"/>
      <c r="H59" s="461"/>
      <c r="I59" s="461"/>
      <c r="J59" s="461"/>
      <c r="K59" s="461"/>
      <c r="L59" s="461"/>
      <c r="M59" s="461"/>
      <c r="N59" s="461"/>
      <c r="O59" s="461"/>
      <c r="P59" s="461"/>
      <c r="Q59" s="461"/>
      <c r="R59" s="461"/>
      <c r="S59" s="461"/>
      <c r="T59" s="462"/>
      <c r="U59" s="14"/>
      <c r="V59" s="14"/>
      <c r="W59" s="14"/>
    </row>
    <row r="60" spans="2:23" ht="18" customHeight="1" x14ac:dyDescent="0.35">
      <c r="B60" s="460"/>
      <c r="C60" s="461"/>
      <c r="D60" s="461"/>
      <c r="E60" s="461"/>
      <c r="F60" s="461"/>
      <c r="G60" s="461"/>
      <c r="H60" s="461"/>
      <c r="I60" s="461"/>
      <c r="J60" s="461"/>
      <c r="K60" s="461"/>
      <c r="L60" s="461"/>
      <c r="M60" s="461"/>
      <c r="N60" s="461"/>
      <c r="O60" s="461"/>
      <c r="P60" s="461"/>
      <c r="Q60" s="461"/>
      <c r="R60" s="461"/>
      <c r="S60" s="461"/>
      <c r="T60" s="462"/>
      <c r="U60" s="14"/>
      <c r="V60" s="14"/>
      <c r="W60" s="14"/>
    </row>
    <row r="61" spans="2:23" ht="18" customHeight="1" x14ac:dyDescent="0.35">
      <c r="B61" s="460"/>
      <c r="C61" s="461"/>
      <c r="D61" s="461"/>
      <c r="E61" s="461"/>
      <c r="F61" s="461"/>
      <c r="G61" s="461"/>
      <c r="H61" s="461"/>
      <c r="I61" s="461"/>
      <c r="J61" s="461"/>
      <c r="K61" s="461"/>
      <c r="L61" s="461"/>
      <c r="M61" s="461"/>
      <c r="N61" s="461"/>
      <c r="O61" s="461"/>
      <c r="P61" s="461"/>
      <c r="Q61" s="461"/>
      <c r="R61" s="461"/>
      <c r="S61" s="461"/>
      <c r="T61" s="462"/>
      <c r="U61" s="14"/>
      <c r="V61" s="14"/>
      <c r="W61" s="14"/>
    </row>
    <row r="62" spans="2:23" ht="18" customHeight="1" x14ac:dyDescent="0.35">
      <c r="B62" s="460"/>
      <c r="C62" s="461"/>
      <c r="D62" s="461"/>
      <c r="E62" s="461"/>
      <c r="F62" s="461"/>
      <c r="G62" s="461"/>
      <c r="H62" s="461"/>
      <c r="I62" s="461"/>
      <c r="J62" s="461"/>
      <c r="K62" s="461"/>
      <c r="L62" s="461"/>
      <c r="M62" s="461"/>
      <c r="N62" s="461"/>
      <c r="O62" s="461"/>
      <c r="P62" s="461"/>
      <c r="Q62" s="461"/>
      <c r="R62" s="461"/>
      <c r="S62" s="461"/>
      <c r="T62" s="462"/>
      <c r="U62" s="14"/>
      <c r="V62" s="14"/>
      <c r="W62" s="14"/>
    </row>
    <row r="63" spans="2:23" ht="18" customHeight="1" x14ac:dyDescent="0.35">
      <c r="B63" s="460"/>
      <c r="C63" s="461"/>
      <c r="D63" s="461"/>
      <c r="E63" s="461"/>
      <c r="F63" s="461"/>
      <c r="G63" s="461"/>
      <c r="H63" s="461"/>
      <c r="I63" s="461"/>
      <c r="J63" s="461"/>
      <c r="K63" s="461"/>
      <c r="L63" s="461"/>
      <c r="M63" s="461"/>
      <c r="N63" s="461"/>
      <c r="O63" s="461"/>
      <c r="P63" s="461"/>
      <c r="Q63" s="461"/>
      <c r="R63" s="461"/>
      <c r="S63" s="461"/>
      <c r="T63" s="462"/>
      <c r="U63" s="14"/>
      <c r="V63" s="14"/>
      <c r="W63" s="14"/>
    </row>
    <row r="64" spans="2:23" ht="18" customHeight="1" x14ac:dyDescent="0.35">
      <c r="B64" s="460"/>
      <c r="C64" s="461"/>
      <c r="D64" s="461"/>
      <c r="E64" s="461"/>
      <c r="F64" s="461"/>
      <c r="G64" s="461"/>
      <c r="H64" s="461"/>
      <c r="I64" s="461"/>
      <c r="J64" s="461"/>
      <c r="K64" s="461"/>
      <c r="L64" s="461"/>
      <c r="M64" s="461"/>
      <c r="N64" s="461"/>
      <c r="O64" s="461"/>
      <c r="P64" s="461"/>
      <c r="Q64" s="461"/>
      <c r="R64" s="461"/>
      <c r="S64" s="461"/>
      <c r="T64" s="462"/>
      <c r="U64" s="14"/>
      <c r="V64" s="14"/>
      <c r="W64" s="14"/>
    </row>
    <row r="65" spans="2:23" ht="18" customHeight="1" x14ac:dyDescent="0.35">
      <c r="B65" s="460"/>
      <c r="C65" s="461"/>
      <c r="D65" s="461"/>
      <c r="E65" s="461"/>
      <c r="F65" s="461"/>
      <c r="G65" s="461"/>
      <c r="H65" s="461"/>
      <c r="I65" s="461"/>
      <c r="J65" s="461"/>
      <c r="K65" s="461"/>
      <c r="L65" s="461"/>
      <c r="M65" s="461"/>
      <c r="N65" s="461"/>
      <c r="O65" s="461"/>
      <c r="P65" s="461"/>
      <c r="Q65" s="461"/>
      <c r="R65" s="461"/>
      <c r="S65" s="461"/>
      <c r="T65" s="462"/>
      <c r="U65" s="12"/>
      <c r="V65" s="12"/>
      <c r="W65" s="12"/>
    </row>
    <row r="66" spans="2:23" ht="18" customHeight="1" x14ac:dyDescent="0.35">
      <c r="B66" s="460"/>
      <c r="C66" s="461"/>
      <c r="D66" s="461"/>
      <c r="E66" s="461"/>
      <c r="F66" s="461"/>
      <c r="G66" s="461"/>
      <c r="H66" s="461"/>
      <c r="I66" s="461"/>
      <c r="J66" s="461"/>
      <c r="K66" s="461"/>
      <c r="L66" s="461"/>
      <c r="M66" s="461"/>
      <c r="N66" s="461"/>
      <c r="O66" s="461"/>
      <c r="P66" s="461"/>
      <c r="Q66" s="461"/>
      <c r="R66" s="461"/>
      <c r="S66" s="461"/>
      <c r="T66" s="462"/>
      <c r="U66" s="12"/>
      <c r="V66" s="12"/>
      <c r="W66" s="12"/>
    </row>
    <row r="67" spans="2:23" ht="18" customHeight="1" x14ac:dyDescent="0.35">
      <c r="B67" s="460"/>
      <c r="C67" s="461"/>
      <c r="D67" s="461"/>
      <c r="E67" s="461"/>
      <c r="F67" s="461"/>
      <c r="G67" s="461"/>
      <c r="H67" s="461"/>
      <c r="I67" s="461"/>
      <c r="J67" s="461"/>
      <c r="K67" s="461"/>
      <c r="L67" s="461"/>
      <c r="M67" s="461"/>
      <c r="N67" s="461"/>
      <c r="O67" s="461"/>
      <c r="P67" s="461"/>
      <c r="Q67" s="461"/>
      <c r="R67" s="461"/>
      <c r="S67" s="461"/>
      <c r="T67" s="462"/>
      <c r="U67" s="12"/>
      <c r="V67" s="12"/>
      <c r="W67" s="12"/>
    </row>
    <row r="68" spans="2:23" ht="18" customHeight="1" x14ac:dyDescent="0.35">
      <c r="B68" s="460"/>
      <c r="C68" s="461"/>
      <c r="D68" s="461"/>
      <c r="E68" s="461"/>
      <c r="F68" s="461"/>
      <c r="G68" s="461"/>
      <c r="H68" s="461"/>
      <c r="I68" s="461"/>
      <c r="J68" s="461"/>
      <c r="K68" s="461"/>
      <c r="L68" s="461"/>
      <c r="M68" s="461"/>
      <c r="N68" s="461"/>
      <c r="O68" s="461"/>
      <c r="P68" s="461"/>
      <c r="Q68" s="461"/>
      <c r="R68" s="461"/>
      <c r="S68" s="461"/>
      <c r="T68" s="462"/>
      <c r="U68" s="12"/>
      <c r="V68" s="12"/>
      <c r="W68" s="12"/>
    </row>
    <row r="69" spans="2:23" ht="18" customHeight="1" thickBot="1" x14ac:dyDescent="0.4">
      <c r="B69" s="463"/>
      <c r="C69" s="464"/>
      <c r="D69" s="464"/>
      <c r="E69" s="464"/>
      <c r="F69" s="464"/>
      <c r="G69" s="464"/>
      <c r="H69" s="464"/>
      <c r="I69" s="464"/>
      <c r="J69" s="464"/>
      <c r="K69" s="464"/>
      <c r="L69" s="464"/>
      <c r="M69" s="464"/>
      <c r="N69" s="464"/>
      <c r="O69" s="464"/>
      <c r="P69" s="464"/>
      <c r="Q69" s="464"/>
      <c r="R69" s="464"/>
      <c r="S69" s="464"/>
      <c r="T69" s="465"/>
      <c r="U69" s="12"/>
      <c r="V69" s="12"/>
      <c r="W69" s="12"/>
    </row>
    <row r="70" spans="2:23" ht="18" customHeight="1" thickTop="1" x14ac:dyDescent="0.35">
      <c r="B70" s="466"/>
      <c r="C70" s="466"/>
      <c r="D70" s="12"/>
      <c r="E70" s="12"/>
      <c r="F70" s="12"/>
      <c r="G70" s="12"/>
      <c r="H70" s="12"/>
      <c r="I70" s="12"/>
      <c r="J70" s="12"/>
      <c r="K70" s="12"/>
      <c r="L70" s="12"/>
      <c r="M70" s="12"/>
      <c r="N70" s="12"/>
      <c r="O70" s="12"/>
      <c r="P70" s="12"/>
      <c r="Q70" s="12"/>
      <c r="R70" s="12"/>
      <c r="S70" s="12"/>
      <c r="T70" s="12"/>
      <c r="U70" s="12"/>
      <c r="V70" s="12"/>
      <c r="W70" s="12"/>
    </row>
    <row r="71" spans="2:23" ht="18" customHeight="1" x14ac:dyDescent="0.35">
      <c r="B71" s="12"/>
      <c r="C71" s="12"/>
      <c r="D71" s="12"/>
      <c r="E71" s="12"/>
      <c r="F71" s="12"/>
      <c r="G71" s="12"/>
      <c r="H71" s="12"/>
      <c r="I71" s="12"/>
      <c r="J71" s="12"/>
      <c r="K71" s="12"/>
      <c r="L71" s="12"/>
      <c r="M71" s="12"/>
      <c r="N71" s="12"/>
      <c r="O71" s="12"/>
      <c r="P71" s="12"/>
      <c r="Q71" s="12"/>
      <c r="R71" s="12"/>
      <c r="S71" s="12"/>
      <c r="T71" s="12"/>
      <c r="U71" s="12"/>
      <c r="V71" s="12"/>
      <c r="W71" s="12"/>
    </row>
    <row r="72" spans="2:23" ht="18" customHeight="1" x14ac:dyDescent="0.35">
      <c r="B72" s="12"/>
      <c r="C72" s="12"/>
      <c r="D72" s="12"/>
      <c r="E72" s="12"/>
      <c r="F72" s="12"/>
      <c r="G72" s="12"/>
      <c r="H72" s="12"/>
      <c r="I72" s="12"/>
      <c r="J72" s="12"/>
      <c r="K72" s="12"/>
      <c r="L72" s="12"/>
      <c r="M72" s="12"/>
      <c r="N72" s="12"/>
      <c r="O72" s="12"/>
      <c r="P72" s="12"/>
      <c r="Q72" s="12"/>
      <c r="R72" s="12"/>
      <c r="S72" s="12"/>
      <c r="T72" s="12"/>
      <c r="U72" s="12"/>
      <c r="V72" s="12"/>
      <c r="W72" s="12"/>
    </row>
    <row r="73" spans="2:23" ht="18" customHeight="1" x14ac:dyDescent="0.35">
      <c r="B73" s="12"/>
      <c r="C73" s="12"/>
      <c r="D73" s="12"/>
      <c r="E73" s="12"/>
      <c r="F73" s="12"/>
      <c r="G73" s="12"/>
      <c r="H73" s="12"/>
      <c r="I73" s="12"/>
      <c r="J73" s="12"/>
      <c r="K73" s="12"/>
      <c r="L73" s="12"/>
      <c r="M73" s="12"/>
      <c r="N73" s="12"/>
      <c r="O73" s="12"/>
      <c r="P73" s="12"/>
      <c r="Q73" s="12"/>
      <c r="R73" s="12"/>
      <c r="S73" s="12"/>
      <c r="T73" s="12"/>
      <c r="U73" s="12"/>
      <c r="V73" s="12"/>
      <c r="W73" s="12"/>
    </row>
    <row r="74" spans="2:23" ht="18" customHeight="1" x14ac:dyDescent="0.35">
      <c r="B74" s="12"/>
      <c r="C74" s="12"/>
      <c r="D74" s="12"/>
      <c r="E74" s="12"/>
      <c r="F74" s="12"/>
      <c r="G74" s="12"/>
      <c r="H74" s="12"/>
      <c r="I74" s="12"/>
      <c r="J74" s="12"/>
      <c r="K74" s="12"/>
      <c r="L74" s="12"/>
      <c r="M74" s="12"/>
      <c r="N74" s="12"/>
      <c r="O74" s="12"/>
      <c r="P74" s="12"/>
      <c r="Q74" s="12"/>
      <c r="R74" s="12"/>
      <c r="S74" s="12"/>
      <c r="T74" s="12"/>
      <c r="U74" s="12"/>
      <c r="V74" s="12"/>
      <c r="W74" s="12"/>
    </row>
    <row r="75" spans="2:23" ht="18" customHeight="1" x14ac:dyDescent="0.35">
      <c r="B75" s="12"/>
      <c r="C75" s="12"/>
      <c r="D75" s="12"/>
      <c r="E75" s="12"/>
      <c r="F75" s="12"/>
      <c r="G75" s="12"/>
      <c r="H75" s="12"/>
      <c r="I75" s="12"/>
      <c r="J75" s="12"/>
      <c r="K75" s="12"/>
      <c r="L75" s="12"/>
      <c r="M75" s="12"/>
      <c r="N75" s="12"/>
      <c r="O75" s="12"/>
      <c r="P75" s="12"/>
      <c r="Q75" s="12"/>
      <c r="R75" s="12"/>
      <c r="S75" s="12"/>
      <c r="T75" s="12"/>
      <c r="U75" s="12"/>
      <c r="V75" s="12"/>
      <c r="W75" s="12"/>
    </row>
    <row r="76" spans="2:23" ht="18" customHeight="1" x14ac:dyDescent="0.35">
      <c r="B76" s="12"/>
      <c r="C76" s="12"/>
      <c r="D76" s="12"/>
      <c r="E76" s="12"/>
      <c r="F76" s="12"/>
      <c r="G76" s="12"/>
      <c r="H76" s="12"/>
      <c r="I76" s="12"/>
      <c r="J76" s="12"/>
      <c r="K76" s="12"/>
      <c r="L76" s="12"/>
      <c r="M76" s="12"/>
      <c r="N76" s="12"/>
      <c r="O76" s="12"/>
      <c r="P76" s="12"/>
      <c r="Q76" s="12"/>
      <c r="R76" s="12"/>
      <c r="S76" s="12"/>
      <c r="T76" s="12"/>
      <c r="U76" s="12"/>
      <c r="V76" s="12"/>
      <c r="W76" s="12"/>
    </row>
    <row r="77" spans="2:23" ht="18" customHeight="1" x14ac:dyDescent="0.35">
      <c r="B77" s="12"/>
      <c r="C77" s="12"/>
      <c r="D77" s="12"/>
      <c r="E77" s="12"/>
      <c r="F77" s="12"/>
      <c r="G77" s="12"/>
      <c r="H77" s="12"/>
      <c r="I77" s="12"/>
      <c r="J77" s="12"/>
      <c r="K77" s="12"/>
      <c r="L77" s="12"/>
      <c r="M77" s="12"/>
      <c r="N77" s="12"/>
      <c r="O77" s="12"/>
      <c r="P77" s="12"/>
      <c r="Q77" s="12"/>
      <c r="R77" s="12"/>
      <c r="S77" s="12"/>
      <c r="T77" s="12"/>
      <c r="U77" s="12"/>
      <c r="V77" s="12"/>
      <c r="W77" s="12"/>
    </row>
    <row r="78" spans="2:23" ht="18" customHeight="1" x14ac:dyDescent="0.35">
      <c r="B78" s="12"/>
      <c r="C78" s="12"/>
      <c r="D78" s="12"/>
      <c r="E78" s="12"/>
      <c r="F78" s="12"/>
      <c r="G78" s="12"/>
      <c r="H78" s="12"/>
      <c r="I78" s="12"/>
      <c r="J78" s="12"/>
      <c r="K78" s="12"/>
      <c r="L78" s="12"/>
      <c r="M78" s="12"/>
      <c r="N78" s="12"/>
      <c r="O78" s="12"/>
      <c r="P78" s="12"/>
      <c r="Q78" s="12"/>
      <c r="R78" s="12"/>
      <c r="S78" s="12"/>
      <c r="T78" s="12"/>
      <c r="U78" s="12"/>
      <c r="V78" s="12"/>
      <c r="W78" s="12"/>
    </row>
    <row r="79" spans="2:23" ht="18" customHeight="1" x14ac:dyDescent="0.35">
      <c r="B79" s="12"/>
      <c r="C79" s="12"/>
      <c r="D79" s="12"/>
      <c r="E79" s="12"/>
      <c r="F79" s="12"/>
      <c r="G79" s="12"/>
      <c r="H79" s="12"/>
      <c r="I79" s="12"/>
      <c r="J79" s="12"/>
      <c r="K79" s="12"/>
      <c r="L79" s="12"/>
      <c r="M79" s="12"/>
      <c r="N79" s="12"/>
      <c r="O79" s="12"/>
      <c r="P79" s="12"/>
      <c r="Q79" s="12"/>
      <c r="R79" s="12"/>
      <c r="S79" s="12"/>
      <c r="T79" s="12"/>
      <c r="U79" s="12"/>
      <c r="V79" s="12"/>
      <c r="W79" s="12"/>
    </row>
    <row r="80" spans="2:23" ht="18" customHeight="1" x14ac:dyDescent="0.35">
      <c r="B80" s="12"/>
      <c r="C80" s="12"/>
      <c r="D80" s="12"/>
      <c r="E80" s="12"/>
      <c r="F80" s="12"/>
      <c r="G80" s="12"/>
      <c r="H80" s="12"/>
      <c r="I80" s="12"/>
      <c r="J80" s="12"/>
      <c r="K80" s="12"/>
      <c r="L80" s="12"/>
      <c r="M80" s="12"/>
      <c r="N80" s="12"/>
      <c r="O80" s="12"/>
      <c r="P80" s="12"/>
      <c r="Q80" s="12"/>
      <c r="R80" s="12"/>
      <c r="S80" s="12"/>
      <c r="T80" s="12"/>
      <c r="U80" s="12"/>
      <c r="V80" s="12"/>
      <c r="W80" s="12"/>
    </row>
    <row r="81" spans="2:23" ht="18" customHeight="1" x14ac:dyDescent="0.35">
      <c r="B81" s="12"/>
      <c r="C81" s="12"/>
      <c r="D81" s="12"/>
      <c r="E81" s="12"/>
      <c r="F81" s="12"/>
      <c r="G81" s="12"/>
      <c r="H81" s="12"/>
      <c r="I81" s="12"/>
      <c r="J81" s="12"/>
      <c r="K81" s="12"/>
      <c r="L81" s="12"/>
      <c r="M81" s="12"/>
      <c r="N81" s="12"/>
      <c r="O81" s="12"/>
      <c r="P81" s="12"/>
      <c r="Q81" s="12"/>
      <c r="R81" s="12"/>
      <c r="S81" s="12"/>
      <c r="T81" s="12"/>
      <c r="U81" s="12"/>
      <c r="V81" s="12"/>
      <c r="W81" s="12"/>
    </row>
    <row r="82" spans="2:23" ht="18" customHeight="1" x14ac:dyDescent="0.35">
      <c r="B82" s="12"/>
      <c r="C82" s="12"/>
      <c r="D82" s="12"/>
      <c r="E82" s="12"/>
      <c r="F82" s="12"/>
      <c r="G82" s="12"/>
      <c r="H82" s="12"/>
      <c r="I82" s="12"/>
      <c r="J82" s="12"/>
      <c r="K82" s="12"/>
      <c r="L82" s="12"/>
      <c r="M82" s="12"/>
      <c r="N82" s="12"/>
      <c r="O82" s="12"/>
      <c r="P82" s="12"/>
      <c r="Q82" s="12"/>
      <c r="R82" s="12"/>
      <c r="S82" s="12"/>
      <c r="T82" s="12"/>
      <c r="U82" s="12"/>
      <c r="V82" s="12"/>
      <c r="W82" s="12"/>
    </row>
    <row r="83" spans="2:23" ht="18" customHeight="1" x14ac:dyDescent="0.35">
      <c r="B83" s="12"/>
      <c r="C83" s="12"/>
      <c r="D83" s="12"/>
      <c r="E83" s="12"/>
      <c r="F83" s="12"/>
      <c r="G83" s="12"/>
      <c r="H83" s="12"/>
      <c r="I83" s="12"/>
      <c r="J83" s="12"/>
      <c r="K83" s="12"/>
      <c r="L83" s="12"/>
      <c r="M83" s="12"/>
      <c r="N83" s="12"/>
      <c r="O83" s="12"/>
      <c r="P83" s="12"/>
      <c r="Q83" s="12"/>
      <c r="R83" s="12"/>
      <c r="S83" s="12"/>
      <c r="T83" s="12"/>
      <c r="U83" s="12"/>
      <c r="V83" s="12"/>
      <c r="W83" s="12"/>
    </row>
    <row r="84" spans="2:23" ht="18" customHeight="1" x14ac:dyDescent="0.35">
      <c r="B84" s="12"/>
      <c r="C84" s="12"/>
      <c r="D84" s="12"/>
      <c r="E84" s="12"/>
      <c r="F84" s="12"/>
      <c r="G84" s="12"/>
      <c r="H84" s="12"/>
      <c r="I84" s="12"/>
      <c r="J84" s="12"/>
      <c r="K84" s="12"/>
      <c r="L84" s="12"/>
      <c r="M84" s="12"/>
      <c r="N84" s="12"/>
      <c r="O84" s="12"/>
      <c r="P84" s="12"/>
      <c r="Q84" s="12"/>
      <c r="R84" s="12"/>
      <c r="S84" s="12"/>
      <c r="T84" s="12"/>
      <c r="U84" s="12"/>
      <c r="V84" s="12"/>
      <c r="W84" s="12"/>
    </row>
    <row r="85" spans="2:23" ht="18" customHeight="1" x14ac:dyDescent="0.35">
      <c r="B85" s="12"/>
      <c r="C85" s="12"/>
      <c r="D85" s="12"/>
      <c r="E85" s="12"/>
      <c r="F85" s="12"/>
      <c r="G85" s="12"/>
      <c r="H85" s="12"/>
      <c r="I85" s="12"/>
      <c r="J85" s="12"/>
      <c r="K85" s="12"/>
      <c r="L85" s="12"/>
      <c r="M85" s="12"/>
      <c r="N85" s="12"/>
      <c r="O85" s="12"/>
      <c r="P85" s="12"/>
      <c r="Q85" s="12"/>
      <c r="R85" s="12"/>
      <c r="S85" s="12"/>
      <c r="T85" s="12"/>
      <c r="U85" s="12"/>
      <c r="V85" s="12"/>
      <c r="W85" s="12"/>
    </row>
    <row r="86" spans="2:23" ht="18" customHeight="1" x14ac:dyDescent="0.35">
      <c r="B86" s="12"/>
      <c r="C86" s="12"/>
      <c r="D86" s="12"/>
      <c r="E86" s="12"/>
      <c r="F86" s="12"/>
      <c r="G86" s="12"/>
      <c r="H86" s="12"/>
      <c r="I86" s="12"/>
      <c r="J86" s="12"/>
      <c r="K86" s="12"/>
      <c r="L86" s="12"/>
      <c r="M86" s="12"/>
      <c r="N86" s="12"/>
      <c r="O86" s="12"/>
      <c r="P86" s="12"/>
      <c r="Q86" s="12"/>
      <c r="R86" s="12"/>
      <c r="S86" s="12"/>
      <c r="T86" s="12"/>
      <c r="U86" s="12"/>
      <c r="V86" s="12"/>
      <c r="W86" s="12"/>
    </row>
    <row r="87" spans="2:23" ht="18" customHeight="1" x14ac:dyDescent="0.35">
      <c r="B87" s="12"/>
      <c r="C87" s="12"/>
      <c r="D87" s="12"/>
      <c r="E87" s="12"/>
      <c r="F87" s="12"/>
      <c r="G87" s="12"/>
      <c r="H87" s="12"/>
      <c r="I87" s="12"/>
      <c r="J87" s="12"/>
      <c r="K87" s="12"/>
      <c r="L87" s="12"/>
      <c r="M87" s="12"/>
      <c r="N87" s="12"/>
      <c r="O87" s="12"/>
      <c r="P87" s="12"/>
      <c r="Q87" s="12"/>
      <c r="R87" s="12"/>
      <c r="S87" s="12"/>
      <c r="T87" s="12"/>
      <c r="U87" s="12"/>
      <c r="V87" s="12"/>
      <c r="W87" s="12"/>
    </row>
    <row r="88" spans="2:23" ht="18" customHeight="1" x14ac:dyDescent="0.35">
      <c r="B88" s="12"/>
      <c r="C88" s="12"/>
      <c r="D88" s="12"/>
      <c r="E88" s="12"/>
      <c r="F88" s="12"/>
      <c r="G88" s="12"/>
      <c r="H88" s="12"/>
      <c r="I88" s="12"/>
      <c r="J88" s="12"/>
      <c r="K88" s="12"/>
      <c r="L88" s="12"/>
      <c r="M88" s="12"/>
      <c r="N88" s="12"/>
      <c r="O88" s="12"/>
      <c r="P88" s="12"/>
      <c r="Q88" s="12"/>
      <c r="R88" s="12"/>
      <c r="S88" s="12"/>
      <c r="T88" s="12"/>
      <c r="U88" s="12"/>
      <c r="V88" s="12"/>
      <c r="W88" s="12"/>
    </row>
    <row r="89" spans="2:23" ht="18" customHeight="1" x14ac:dyDescent="0.35">
      <c r="B89" s="12"/>
      <c r="C89" s="12"/>
      <c r="D89" s="12"/>
      <c r="E89" s="12"/>
      <c r="F89" s="12"/>
      <c r="G89" s="12"/>
      <c r="H89" s="12"/>
      <c r="I89" s="12"/>
      <c r="J89" s="12"/>
      <c r="K89" s="12"/>
      <c r="L89" s="12"/>
      <c r="M89" s="12"/>
      <c r="N89" s="12"/>
      <c r="O89" s="12"/>
      <c r="P89" s="12"/>
      <c r="Q89" s="12"/>
      <c r="R89" s="12"/>
      <c r="S89" s="12"/>
      <c r="T89" s="12"/>
      <c r="U89" s="12"/>
      <c r="V89" s="12"/>
      <c r="W89" s="12"/>
    </row>
    <row r="90" spans="2:23" ht="18" customHeight="1" x14ac:dyDescent="0.35">
      <c r="B90" s="12"/>
      <c r="C90" s="12"/>
      <c r="D90" s="12"/>
      <c r="E90" s="12"/>
      <c r="F90" s="12"/>
      <c r="G90" s="12"/>
      <c r="H90" s="12"/>
      <c r="I90" s="12"/>
      <c r="J90" s="12"/>
      <c r="K90" s="12"/>
      <c r="L90" s="12"/>
      <c r="M90" s="12"/>
      <c r="N90" s="12"/>
      <c r="O90" s="12"/>
      <c r="P90" s="12"/>
      <c r="Q90" s="12"/>
      <c r="R90" s="12"/>
      <c r="S90" s="12"/>
      <c r="T90" s="12"/>
      <c r="U90" s="12"/>
      <c r="V90" s="12"/>
      <c r="W90" s="12"/>
    </row>
    <row r="91" spans="2:23" ht="18" customHeight="1" x14ac:dyDescent="0.35">
      <c r="B91" s="12"/>
      <c r="C91" s="12"/>
      <c r="D91" s="12"/>
      <c r="E91" s="12"/>
      <c r="F91" s="12"/>
      <c r="G91" s="12"/>
      <c r="H91" s="12"/>
      <c r="I91" s="12"/>
      <c r="J91" s="12"/>
      <c r="K91" s="12"/>
      <c r="L91" s="12"/>
      <c r="M91" s="12"/>
      <c r="N91" s="12"/>
      <c r="O91" s="12"/>
      <c r="P91" s="12"/>
      <c r="Q91" s="12"/>
      <c r="R91" s="12"/>
      <c r="S91" s="12"/>
      <c r="T91" s="12"/>
      <c r="U91" s="12"/>
      <c r="V91" s="12"/>
      <c r="W91" s="12"/>
    </row>
    <row r="92" spans="2:23" ht="18" customHeight="1" x14ac:dyDescent="0.35">
      <c r="B92" s="12"/>
      <c r="C92" s="12"/>
      <c r="D92" s="12"/>
      <c r="E92" s="12"/>
      <c r="F92" s="12"/>
      <c r="G92" s="12"/>
      <c r="H92" s="12"/>
      <c r="I92" s="12"/>
      <c r="J92" s="12"/>
      <c r="K92" s="12"/>
      <c r="L92" s="12"/>
      <c r="M92" s="12"/>
      <c r="N92" s="12"/>
      <c r="O92" s="12"/>
      <c r="P92" s="12"/>
      <c r="Q92" s="12"/>
      <c r="R92" s="12"/>
      <c r="S92" s="12"/>
      <c r="T92" s="12"/>
      <c r="U92" s="12"/>
      <c r="V92" s="12"/>
      <c r="W92" s="12"/>
    </row>
    <row r="93" spans="2:23" ht="18" customHeight="1" x14ac:dyDescent="0.35">
      <c r="B93" s="12"/>
      <c r="C93" s="12"/>
      <c r="D93" s="12"/>
      <c r="E93" s="12"/>
      <c r="F93" s="12"/>
      <c r="G93" s="12"/>
      <c r="H93" s="12"/>
      <c r="I93" s="12"/>
      <c r="J93" s="12"/>
      <c r="K93" s="12"/>
      <c r="L93" s="12"/>
      <c r="M93" s="12"/>
      <c r="N93" s="12"/>
      <c r="O93" s="12"/>
      <c r="P93" s="12"/>
      <c r="Q93" s="12"/>
      <c r="R93" s="12"/>
      <c r="S93" s="12"/>
      <c r="T93" s="12"/>
      <c r="U93" s="12"/>
      <c r="V93" s="12"/>
      <c r="W93" s="12"/>
    </row>
    <row r="94" spans="2:23" ht="18" customHeight="1" x14ac:dyDescent="0.35">
      <c r="B94" s="12"/>
      <c r="C94" s="12"/>
      <c r="D94" s="12"/>
      <c r="E94" s="12"/>
      <c r="F94" s="12"/>
      <c r="G94" s="12"/>
      <c r="H94" s="12"/>
      <c r="I94" s="12"/>
      <c r="J94" s="12"/>
      <c r="K94" s="12"/>
      <c r="L94" s="12"/>
      <c r="M94" s="12"/>
      <c r="N94" s="12"/>
      <c r="O94" s="12"/>
      <c r="P94" s="12"/>
      <c r="Q94" s="12"/>
      <c r="R94" s="12"/>
      <c r="S94" s="12"/>
      <c r="T94" s="12"/>
      <c r="U94" s="12"/>
      <c r="V94" s="12"/>
      <c r="W94" s="12"/>
    </row>
    <row r="95" spans="2:23" ht="18" customHeight="1" x14ac:dyDescent="0.35">
      <c r="B95" s="12"/>
      <c r="C95" s="12"/>
      <c r="D95" s="12"/>
      <c r="E95" s="12"/>
      <c r="F95" s="12"/>
      <c r="G95" s="12"/>
      <c r="H95" s="12"/>
      <c r="I95" s="12"/>
      <c r="J95" s="12"/>
      <c r="K95" s="12"/>
      <c r="L95" s="12"/>
      <c r="M95" s="12"/>
      <c r="N95" s="12"/>
      <c r="O95" s="12"/>
      <c r="P95" s="12"/>
      <c r="Q95" s="12"/>
      <c r="R95" s="12"/>
      <c r="S95" s="12"/>
      <c r="T95" s="12"/>
      <c r="U95" s="12"/>
      <c r="V95" s="12"/>
      <c r="W95" s="12"/>
    </row>
    <row r="96" spans="2:23" ht="18" customHeight="1" x14ac:dyDescent="0.35">
      <c r="B96" s="12"/>
      <c r="C96" s="12"/>
      <c r="D96" s="12"/>
      <c r="E96" s="12"/>
      <c r="F96" s="12"/>
      <c r="G96" s="12"/>
      <c r="H96" s="12"/>
      <c r="I96" s="12"/>
      <c r="J96" s="12"/>
      <c r="K96" s="12"/>
      <c r="L96" s="12"/>
      <c r="M96" s="12"/>
      <c r="N96" s="12"/>
      <c r="O96" s="12"/>
      <c r="P96" s="12"/>
      <c r="Q96" s="12"/>
      <c r="R96" s="12"/>
      <c r="S96" s="12"/>
      <c r="T96" s="12"/>
      <c r="U96" s="12"/>
      <c r="V96" s="12"/>
      <c r="W96" s="12"/>
    </row>
    <row r="97" spans="2:23" ht="18" customHeight="1" x14ac:dyDescent="0.35">
      <c r="B97" s="12"/>
      <c r="C97" s="12"/>
      <c r="D97" s="12"/>
      <c r="E97" s="12"/>
      <c r="F97" s="12"/>
      <c r="G97" s="12"/>
      <c r="H97" s="12"/>
      <c r="I97" s="12"/>
      <c r="J97" s="12"/>
      <c r="K97" s="12"/>
      <c r="L97" s="12"/>
      <c r="M97" s="12"/>
      <c r="N97" s="12"/>
      <c r="O97" s="12"/>
      <c r="P97" s="12"/>
      <c r="Q97" s="12"/>
      <c r="R97" s="12"/>
      <c r="S97" s="12"/>
      <c r="T97" s="12"/>
      <c r="U97" s="12"/>
      <c r="V97" s="12"/>
      <c r="W97" s="12"/>
    </row>
    <row r="98" spans="2:23" ht="18" customHeight="1" x14ac:dyDescent="0.35">
      <c r="B98" s="12"/>
      <c r="C98" s="12"/>
      <c r="D98" s="12"/>
      <c r="E98" s="12"/>
      <c r="F98" s="12"/>
      <c r="G98" s="12"/>
      <c r="H98" s="12"/>
      <c r="I98" s="12"/>
      <c r="J98" s="12"/>
      <c r="K98" s="12"/>
      <c r="L98" s="12"/>
      <c r="M98" s="12"/>
      <c r="N98" s="12"/>
      <c r="O98" s="12"/>
      <c r="P98" s="12"/>
      <c r="Q98" s="12"/>
      <c r="R98" s="12"/>
      <c r="S98" s="12"/>
      <c r="T98" s="12"/>
      <c r="U98" s="12"/>
      <c r="V98" s="12"/>
      <c r="W98" s="12"/>
    </row>
    <row r="99" spans="2:23" ht="18" customHeight="1" x14ac:dyDescent="0.35">
      <c r="B99" s="12"/>
      <c r="C99" s="12"/>
      <c r="D99" s="12"/>
      <c r="E99" s="12"/>
      <c r="F99" s="12"/>
      <c r="G99" s="12"/>
      <c r="H99" s="12"/>
      <c r="I99" s="12"/>
      <c r="J99" s="12"/>
      <c r="K99" s="12"/>
      <c r="L99" s="12"/>
      <c r="M99" s="12"/>
      <c r="N99" s="12"/>
      <c r="O99" s="12"/>
      <c r="P99" s="12"/>
      <c r="Q99" s="12"/>
      <c r="R99" s="12"/>
      <c r="S99" s="12"/>
      <c r="T99" s="12"/>
      <c r="U99" s="12"/>
      <c r="V99" s="12"/>
      <c r="W99" s="12"/>
    </row>
    <row r="100" spans="2:23" ht="18" customHeight="1" x14ac:dyDescent="0.35">
      <c r="B100" s="12"/>
      <c r="C100" s="12"/>
      <c r="D100" s="12"/>
      <c r="E100" s="12"/>
      <c r="F100" s="12"/>
      <c r="G100" s="12"/>
      <c r="H100" s="12"/>
      <c r="I100" s="12"/>
      <c r="J100" s="12"/>
      <c r="K100" s="12"/>
      <c r="L100" s="12"/>
      <c r="M100" s="12"/>
      <c r="N100" s="12"/>
      <c r="O100" s="12"/>
      <c r="P100" s="12"/>
      <c r="Q100" s="12"/>
      <c r="R100" s="12"/>
      <c r="S100" s="12"/>
      <c r="T100" s="12"/>
      <c r="U100" s="12"/>
      <c r="V100" s="12"/>
      <c r="W100" s="12"/>
    </row>
    <row r="101" spans="2:23" ht="18" customHeight="1" x14ac:dyDescent="0.35">
      <c r="B101" s="12"/>
      <c r="C101" s="12"/>
      <c r="D101" s="12"/>
      <c r="E101" s="12"/>
      <c r="F101" s="12"/>
      <c r="G101" s="12"/>
      <c r="H101" s="12"/>
      <c r="I101" s="12"/>
      <c r="J101" s="12"/>
      <c r="K101" s="12"/>
      <c r="L101" s="12"/>
      <c r="M101" s="12"/>
      <c r="N101" s="12"/>
      <c r="O101" s="12"/>
      <c r="P101" s="12"/>
      <c r="Q101" s="12"/>
      <c r="R101" s="12"/>
      <c r="S101" s="12"/>
      <c r="T101" s="12"/>
      <c r="U101" s="12"/>
      <c r="V101" s="12"/>
      <c r="W101" s="12"/>
    </row>
    <row r="102" spans="2:23" ht="18" customHeight="1" x14ac:dyDescent="0.35">
      <c r="B102" s="12"/>
      <c r="C102" s="12"/>
      <c r="D102" s="12"/>
      <c r="E102" s="12"/>
      <c r="F102" s="12"/>
      <c r="G102" s="12"/>
      <c r="H102" s="12"/>
      <c r="I102" s="12"/>
      <c r="J102" s="12"/>
      <c r="K102" s="12"/>
      <c r="L102" s="12"/>
      <c r="M102" s="12"/>
      <c r="N102" s="12"/>
      <c r="O102" s="12"/>
      <c r="P102" s="12"/>
      <c r="Q102" s="12"/>
      <c r="R102" s="12"/>
      <c r="S102" s="12"/>
      <c r="T102" s="12"/>
      <c r="U102" s="12"/>
      <c r="V102" s="12"/>
      <c r="W102" s="12"/>
    </row>
    <row r="103" spans="2:23" ht="18" customHeight="1" x14ac:dyDescent="0.35">
      <c r="B103" s="12"/>
      <c r="C103" s="12"/>
      <c r="D103" s="12"/>
      <c r="E103" s="12"/>
      <c r="F103" s="12"/>
      <c r="G103" s="12"/>
      <c r="H103" s="12"/>
      <c r="I103" s="12"/>
      <c r="J103" s="12"/>
      <c r="K103" s="12"/>
      <c r="L103" s="12"/>
      <c r="M103" s="12"/>
      <c r="N103" s="12"/>
      <c r="O103" s="12"/>
      <c r="P103" s="12"/>
      <c r="Q103" s="12"/>
      <c r="R103" s="12"/>
      <c r="S103" s="12"/>
      <c r="T103" s="12"/>
      <c r="U103" s="12"/>
      <c r="V103" s="12"/>
      <c r="W103" s="12"/>
    </row>
    <row r="104" spans="2:23" ht="18" customHeight="1" x14ac:dyDescent="0.35">
      <c r="B104" s="12"/>
      <c r="C104" s="12"/>
      <c r="D104" s="12"/>
      <c r="E104" s="12"/>
      <c r="F104" s="12"/>
      <c r="G104" s="12"/>
      <c r="H104" s="12"/>
      <c r="I104" s="12"/>
      <c r="J104" s="12"/>
      <c r="K104" s="12"/>
      <c r="L104" s="12"/>
      <c r="M104" s="12"/>
      <c r="N104" s="12"/>
      <c r="O104" s="12"/>
      <c r="P104" s="12"/>
      <c r="Q104" s="12"/>
      <c r="R104" s="12"/>
      <c r="S104" s="12"/>
      <c r="T104" s="12"/>
      <c r="U104" s="12"/>
      <c r="V104" s="12"/>
      <c r="W104" s="12"/>
    </row>
    <row r="105" spans="2:23" ht="18" customHeight="1" x14ac:dyDescent="0.35">
      <c r="B105" s="12"/>
      <c r="C105" s="12"/>
      <c r="D105" s="12"/>
      <c r="E105" s="12"/>
      <c r="F105" s="12"/>
      <c r="G105" s="12"/>
      <c r="H105" s="12"/>
      <c r="I105" s="12"/>
      <c r="J105" s="12"/>
      <c r="K105" s="12"/>
      <c r="L105" s="12"/>
      <c r="M105" s="12"/>
      <c r="N105" s="12"/>
      <c r="O105" s="12"/>
      <c r="P105" s="12"/>
      <c r="Q105" s="12"/>
      <c r="R105" s="12"/>
      <c r="S105" s="12"/>
      <c r="T105" s="12"/>
      <c r="U105" s="12"/>
      <c r="V105" s="12"/>
      <c r="W105" s="12"/>
    </row>
    <row r="106" spans="2:23" ht="18" customHeight="1" x14ac:dyDescent="0.35">
      <c r="B106" s="12"/>
      <c r="C106" s="12"/>
      <c r="D106" s="12"/>
      <c r="E106" s="12"/>
      <c r="F106" s="12"/>
      <c r="G106" s="12"/>
      <c r="H106" s="12"/>
      <c r="I106" s="12"/>
      <c r="J106" s="12"/>
      <c r="K106" s="12"/>
      <c r="L106" s="12"/>
      <c r="M106" s="12"/>
      <c r="N106" s="12"/>
      <c r="O106" s="12"/>
      <c r="P106" s="12"/>
      <c r="Q106" s="12"/>
      <c r="R106" s="12"/>
      <c r="S106" s="12"/>
      <c r="T106" s="12"/>
      <c r="U106" s="12"/>
      <c r="V106" s="12"/>
      <c r="W106" s="12"/>
    </row>
    <row r="107" spans="2:23" ht="18" customHeight="1" x14ac:dyDescent="0.35">
      <c r="B107" s="12"/>
      <c r="C107" s="12"/>
      <c r="D107" s="12"/>
      <c r="E107" s="12"/>
      <c r="F107" s="12"/>
      <c r="G107" s="12"/>
      <c r="H107" s="12"/>
      <c r="I107" s="12"/>
      <c r="J107" s="12"/>
      <c r="K107" s="12"/>
      <c r="L107" s="12"/>
      <c r="M107" s="12"/>
      <c r="N107" s="12"/>
      <c r="O107" s="12"/>
      <c r="P107" s="12"/>
      <c r="Q107" s="12"/>
      <c r="R107" s="12"/>
      <c r="S107" s="12"/>
      <c r="T107" s="12"/>
      <c r="U107" s="12"/>
      <c r="V107" s="12"/>
      <c r="W107" s="12"/>
    </row>
    <row r="108" spans="2:23" ht="18" customHeight="1" x14ac:dyDescent="0.35">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2:23" ht="18" customHeight="1" x14ac:dyDescent="0.35">
      <c r="B109" s="12"/>
      <c r="C109" s="12"/>
      <c r="D109" s="12"/>
      <c r="E109" s="12"/>
      <c r="F109" s="12"/>
      <c r="G109" s="12"/>
      <c r="H109" s="12"/>
      <c r="I109" s="12"/>
      <c r="J109" s="12"/>
      <c r="K109" s="12"/>
      <c r="L109" s="12"/>
      <c r="M109" s="12"/>
      <c r="N109" s="12"/>
      <c r="O109" s="12"/>
      <c r="P109" s="12"/>
      <c r="Q109" s="12"/>
      <c r="R109" s="12"/>
      <c r="S109" s="12"/>
      <c r="T109" s="12"/>
      <c r="U109" s="12"/>
      <c r="V109" s="12"/>
      <c r="W109" s="12"/>
    </row>
    <row r="110" spans="2:23" ht="18" customHeight="1" x14ac:dyDescent="0.35">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2:23" ht="18" customHeight="1" x14ac:dyDescent="0.35">
      <c r="B111" s="12"/>
      <c r="C111" s="12"/>
      <c r="D111" s="12"/>
      <c r="E111" s="12"/>
      <c r="F111" s="12"/>
      <c r="G111" s="12"/>
      <c r="H111" s="12"/>
      <c r="I111" s="12"/>
      <c r="J111" s="12"/>
      <c r="K111" s="12"/>
      <c r="L111" s="12"/>
      <c r="M111" s="12"/>
      <c r="N111" s="12"/>
      <c r="O111" s="12"/>
      <c r="P111" s="12"/>
      <c r="Q111" s="12"/>
      <c r="R111" s="12"/>
      <c r="S111" s="12"/>
      <c r="T111" s="12"/>
      <c r="U111" s="12"/>
      <c r="V111" s="12"/>
      <c r="W111" s="12"/>
    </row>
    <row r="112" spans="2:23" ht="18" customHeight="1" x14ac:dyDescent="0.35">
      <c r="B112" s="12"/>
      <c r="C112" s="12"/>
      <c r="D112" s="12"/>
      <c r="E112" s="12"/>
      <c r="F112" s="12"/>
      <c r="G112" s="12"/>
      <c r="H112" s="12"/>
      <c r="I112" s="12"/>
      <c r="J112" s="12"/>
      <c r="K112" s="12"/>
      <c r="L112" s="12"/>
      <c r="M112" s="12"/>
      <c r="N112" s="12"/>
      <c r="O112" s="12"/>
      <c r="P112" s="12"/>
      <c r="Q112" s="12"/>
      <c r="R112" s="12"/>
      <c r="S112" s="12"/>
      <c r="T112" s="12"/>
      <c r="U112" s="12"/>
      <c r="V112" s="12"/>
      <c r="W112" s="12"/>
    </row>
    <row r="113" spans="2:23" ht="18" customHeight="1" x14ac:dyDescent="0.35">
      <c r="B113" s="12"/>
      <c r="C113" s="12"/>
      <c r="D113" s="12"/>
      <c r="E113" s="12"/>
      <c r="F113" s="12"/>
      <c r="G113" s="12"/>
      <c r="H113" s="12"/>
      <c r="I113" s="12"/>
      <c r="J113" s="12"/>
      <c r="K113" s="12"/>
      <c r="L113" s="12"/>
      <c r="M113" s="12"/>
      <c r="N113" s="12"/>
      <c r="O113" s="12"/>
      <c r="P113" s="12"/>
      <c r="Q113" s="12"/>
      <c r="R113" s="12"/>
      <c r="S113" s="12"/>
      <c r="T113" s="12"/>
      <c r="U113" s="12"/>
      <c r="V113" s="12"/>
      <c r="W113" s="12"/>
    </row>
    <row r="114" spans="2:23" ht="18" customHeight="1" x14ac:dyDescent="0.35">
      <c r="B114" s="12"/>
      <c r="C114" s="12"/>
      <c r="D114" s="12"/>
      <c r="E114" s="12"/>
      <c r="F114" s="12"/>
      <c r="G114" s="12"/>
      <c r="H114" s="12"/>
      <c r="I114" s="12"/>
      <c r="J114" s="12"/>
      <c r="K114" s="12"/>
      <c r="L114" s="12"/>
      <c r="M114" s="12"/>
      <c r="N114" s="12"/>
      <c r="O114" s="12"/>
      <c r="P114" s="12"/>
      <c r="Q114" s="12"/>
      <c r="R114" s="12"/>
      <c r="S114" s="12"/>
      <c r="T114" s="12"/>
      <c r="U114" s="12"/>
      <c r="V114" s="12"/>
      <c r="W114" s="12"/>
    </row>
    <row r="115" spans="2:23" ht="18" customHeight="1" x14ac:dyDescent="0.35">
      <c r="B115" s="12"/>
      <c r="C115" s="12"/>
      <c r="D115" s="12"/>
      <c r="E115" s="12"/>
      <c r="F115" s="12"/>
      <c r="G115" s="12"/>
      <c r="H115" s="12"/>
      <c r="I115" s="12"/>
      <c r="J115" s="12"/>
      <c r="K115" s="12"/>
      <c r="L115" s="12"/>
      <c r="M115" s="12"/>
      <c r="N115" s="12"/>
      <c r="O115" s="12"/>
      <c r="P115" s="12"/>
      <c r="Q115" s="12"/>
      <c r="R115" s="12"/>
      <c r="S115" s="12"/>
      <c r="T115" s="12"/>
      <c r="U115" s="12"/>
      <c r="V115" s="12"/>
      <c r="W115" s="12"/>
    </row>
  </sheetData>
  <sheetProtection sheet="1" objects="1" scenarios="1" selectLockedCells="1"/>
  <mergeCells count="3">
    <mergeCell ref="B7:T10"/>
    <mergeCell ref="B11:T69"/>
    <mergeCell ref="B70:C7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4538C-EB7B-4DAD-8821-12C9851C73E2}">
  <dimension ref="B2:W111"/>
  <sheetViews>
    <sheetView showGridLines="0" zoomScale="70" zoomScaleNormal="70" workbookViewId="0">
      <selection activeCell="G16" sqref="G16"/>
    </sheetView>
  </sheetViews>
  <sheetFormatPr defaultRowHeight="18.5" x14ac:dyDescent="0.45"/>
  <cols>
    <col min="1" max="1" width="2.54296875" customWidth="1"/>
    <col min="2" max="2" width="7.7265625" customWidth="1"/>
    <col min="3" max="3" width="14.453125" customWidth="1"/>
    <col min="4" max="4" width="56.26953125" customWidth="1"/>
    <col min="9" max="9" width="11.453125" customWidth="1"/>
    <col min="13" max="13" width="10.26953125" customWidth="1"/>
    <col min="14" max="14" width="14.7265625" customWidth="1"/>
    <col min="18" max="18" width="12" style="8" customWidth="1"/>
  </cols>
  <sheetData>
    <row r="2" spans="2:23" ht="18" customHeight="1" x14ac:dyDescent="0.45">
      <c r="G2" s="11"/>
    </row>
    <row r="3" spans="2:23" ht="18" customHeight="1" x14ac:dyDescent="0.45">
      <c r="G3" s="11"/>
    </row>
    <row r="7" spans="2:23" ht="18" customHeight="1" x14ac:dyDescent="0.35">
      <c r="B7" s="456" t="s">
        <v>134</v>
      </c>
      <c r="C7" s="468"/>
      <c r="D7" s="468"/>
      <c r="E7" s="468"/>
      <c r="F7" s="468"/>
      <c r="G7" s="468"/>
      <c r="H7" s="468"/>
      <c r="I7" s="468"/>
      <c r="J7" s="468"/>
      <c r="K7" s="468"/>
      <c r="L7" s="468"/>
      <c r="M7" s="468"/>
      <c r="N7" s="468"/>
      <c r="O7" s="468"/>
      <c r="P7" s="468"/>
      <c r="Q7" s="468"/>
      <c r="R7" s="468"/>
      <c r="S7" s="468"/>
      <c r="T7" s="468"/>
      <c r="U7" s="13"/>
      <c r="V7" s="13"/>
      <c r="W7" s="13"/>
    </row>
    <row r="8" spans="2:23" ht="18" customHeight="1" x14ac:dyDescent="0.35">
      <c r="B8" s="468"/>
      <c r="C8" s="468"/>
      <c r="D8" s="468"/>
      <c r="E8" s="468"/>
      <c r="F8" s="468"/>
      <c r="G8" s="468"/>
      <c r="H8" s="468"/>
      <c r="I8" s="468"/>
      <c r="J8" s="468"/>
      <c r="K8" s="468"/>
      <c r="L8" s="468"/>
      <c r="M8" s="468"/>
      <c r="N8" s="468"/>
      <c r="O8" s="468"/>
      <c r="P8" s="468"/>
      <c r="Q8" s="468"/>
      <c r="R8" s="468"/>
      <c r="S8" s="468"/>
      <c r="T8" s="468"/>
      <c r="U8" s="13"/>
      <c r="V8" s="13"/>
      <c r="W8" s="13"/>
    </row>
    <row r="9" spans="2:23" ht="18" customHeight="1" x14ac:dyDescent="0.35">
      <c r="B9" s="468"/>
      <c r="C9" s="468"/>
      <c r="D9" s="468"/>
      <c r="E9" s="468"/>
      <c r="F9" s="468"/>
      <c r="G9" s="468"/>
      <c r="H9" s="468"/>
      <c r="I9" s="468"/>
      <c r="J9" s="468"/>
      <c r="K9" s="468"/>
      <c r="L9" s="468"/>
      <c r="M9" s="468"/>
      <c r="N9" s="468"/>
      <c r="O9" s="468"/>
      <c r="P9" s="468"/>
      <c r="Q9" s="468"/>
      <c r="R9" s="468"/>
      <c r="S9" s="468"/>
      <c r="T9" s="468"/>
      <c r="U9" s="13"/>
      <c r="V9" s="13"/>
      <c r="W9" s="13"/>
    </row>
    <row r="10" spans="2:23" ht="18" customHeight="1" thickBot="1" x14ac:dyDescent="0.4">
      <c r="B10" s="469"/>
      <c r="C10" s="469"/>
      <c r="D10" s="469"/>
      <c r="E10" s="469"/>
      <c r="F10" s="469"/>
      <c r="G10" s="469"/>
      <c r="H10" s="469"/>
      <c r="I10" s="469"/>
      <c r="J10" s="469"/>
      <c r="K10" s="469"/>
      <c r="L10" s="469"/>
      <c r="M10" s="469"/>
      <c r="N10" s="469"/>
      <c r="O10" s="469"/>
      <c r="P10" s="469"/>
      <c r="Q10" s="469"/>
      <c r="R10" s="469"/>
      <c r="S10" s="469"/>
      <c r="T10" s="469"/>
      <c r="U10" s="13"/>
      <c r="V10" s="13"/>
      <c r="W10" s="13"/>
    </row>
    <row r="11" spans="2:23" s="205" customFormat="1" ht="18" customHeight="1" thickTop="1" x14ac:dyDescent="0.35">
      <c r="B11" s="195"/>
      <c r="C11" s="196"/>
      <c r="D11" s="196"/>
      <c r="E11" s="196"/>
      <c r="F11" s="196"/>
      <c r="G11" s="196"/>
      <c r="H11" s="196"/>
      <c r="I11" s="196"/>
      <c r="J11" s="196"/>
      <c r="K11" s="196"/>
      <c r="L11" s="196"/>
      <c r="M11" s="196"/>
      <c r="N11" s="196"/>
      <c r="O11" s="196"/>
      <c r="P11" s="196"/>
      <c r="Q11" s="196"/>
      <c r="R11" s="196"/>
      <c r="S11" s="196"/>
      <c r="T11" s="448"/>
      <c r="U11" s="203"/>
      <c r="V11" s="204"/>
      <c r="W11" s="204"/>
    </row>
    <row r="12" spans="2:23" s="205" customFormat="1" ht="18" customHeight="1" x14ac:dyDescent="0.35">
      <c r="B12" s="197"/>
      <c r="C12" s="198" t="s">
        <v>5</v>
      </c>
      <c r="D12" s="449">
        <f>'3. Projektbeschreibung'!C12</f>
        <v>0</v>
      </c>
      <c r="E12" s="199"/>
      <c r="F12" s="199"/>
      <c r="G12" s="199"/>
      <c r="H12" s="199"/>
      <c r="I12" s="200"/>
      <c r="J12" s="482" t="s">
        <v>323</v>
      </c>
      <c r="K12" s="482"/>
      <c r="L12" s="482"/>
      <c r="M12" s="201"/>
      <c r="N12" s="201"/>
      <c r="O12" s="201"/>
      <c r="P12" s="201"/>
      <c r="Q12" s="201"/>
      <c r="R12" s="201"/>
      <c r="S12" s="201"/>
      <c r="T12" s="202"/>
      <c r="U12" s="203"/>
      <c r="V12" s="204"/>
      <c r="W12" s="204"/>
    </row>
    <row r="13" spans="2:23" s="205" customFormat="1" ht="18" customHeight="1" x14ac:dyDescent="0.35">
      <c r="B13" s="197"/>
      <c r="C13" s="198" t="s">
        <v>3</v>
      </c>
      <c r="D13" s="449">
        <f>'3. Projektbeschreibung'!C15</f>
        <v>0</v>
      </c>
      <c r="E13" s="199"/>
      <c r="F13" s="199"/>
      <c r="G13" s="199"/>
      <c r="H13" s="199"/>
      <c r="I13" s="200"/>
      <c r="J13" s="422"/>
      <c r="K13" s="423"/>
      <c r="L13" s="423"/>
      <c r="M13" s="423"/>
      <c r="N13" s="423"/>
      <c r="O13" s="423"/>
      <c r="P13" s="423"/>
      <c r="Q13" s="423"/>
      <c r="R13" s="423"/>
      <c r="S13" s="424"/>
      <c r="T13" s="202"/>
      <c r="U13" s="203"/>
      <c r="V13" s="204"/>
      <c r="W13" s="204"/>
    </row>
    <row r="14" spans="2:23" s="205" customFormat="1" ht="18" customHeight="1" x14ac:dyDescent="0.35">
      <c r="B14" s="197"/>
      <c r="C14" s="198" t="s">
        <v>6</v>
      </c>
      <c r="D14" s="449">
        <f>'3. Projektbeschreibung'!C16</f>
        <v>0</v>
      </c>
      <c r="E14" s="199"/>
      <c r="F14" s="199"/>
      <c r="G14" s="199"/>
      <c r="H14" s="199"/>
      <c r="I14" s="200"/>
      <c r="J14" s="425"/>
      <c r="K14" s="420"/>
      <c r="L14" s="420"/>
      <c r="M14" s="420"/>
      <c r="N14" s="420"/>
      <c r="O14" s="420"/>
      <c r="P14" s="420"/>
      <c r="Q14" s="420"/>
      <c r="R14" s="420"/>
      <c r="S14" s="426"/>
      <c r="T14" s="202"/>
      <c r="U14" s="203"/>
      <c r="V14" s="204"/>
      <c r="W14" s="204"/>
    </row>
    <row r="15" spans="2:23" s="205" customFormat="1" ht="18" customHeight="1" x14ac:dyDescent="0.35">
      <c r="B15" s="197"/>
      <c r="C15" s="198" t="s">
        <v>4</v>
      </c>
      <c r="D15" s="449">
        <f>'3. Projektbeschreibung'!C18</f>
        <v>0</v>
      </c>
      <c r="E15" s="199"/>
      <c r="F15" s="199"/>
      <c r="G15" s="199"/>
      <c r="H15" s="199"/>
      <c r="I15" s="200"/>
      <c r="J15" s="425"/>
      <c r="K15" s="420"/>
      <c r="L15" s="420"/>
      <c r="M15" s="420"/>
      <c r="N15" s="420"/>
      <c r="O15" s="420"/>
      <c r="P15" s="420"/>
      <c r="Q15" s="420"/>
      <c r="R15" s="420"/>
      <c r="S15" s="426"/>
      <c r="T15" s="202"/>
      <c r="U15" s="203"/>
      <c r="V15" s="204"/>
      <c r="W15" s="204"/>
    </row>
    <row r="16" spans="2:23" s="205" customFormat="1" ht="18" customHeight="1" x14ac:dyDescent="0.35">
      <c r="B16" s="197"/>
      <c r="C16" s="198" t="s">
        <v>14</v>
      </c>
      <c r="D16" s="449">
        <f>'3. Projektbeschreibung'!C19</f>
        <v>0</v>
      </c>
      <c r="E16" s="199"/>
      <c r="F16" s="199"/>
      <c r="G16" s="199"/>
      <c r="H16" s="199"/>
      <c r="I16" s="200"/>
      <c r="J16" s="425"/>
      <c r="K16" s="420"/>
      <c r="L16" s="420"/>
      <c r="M16" s="420"/>
      <c r="N16" s="420"/>
      <c r="O16" s="420"/>
      <c r="P16" s="420"/>
      <c r="Q16" s="420"/>
      <c r="R16" s="420"/>
      <c r="S16" s="426"/>
      <c r="T16" s="202"/>
      <c r="U16" s="203"/>
      <c r="V16" s="204"/>
      <c r="W16" s="204"/>
    </row>
    <row r="17" spans="2:23" s="205" customFormat="1" ht="18" customHeight="1" x14ac:dyDescent="0.35">
      <c r="B17" s="197"/>
      <c r="C17" s="198" t="s">
        <v>8</v>
      </c>
      <c r="D17" s="449">
        <f>'3. Projektbeschreibung'!C24</f>
        <v>0</v>
      </c>
      <c r="E17" s="199"/>
      <c r="F17" s="199"/>
      <c r="G17" s="199"/>
      <c r="H17" s="199"/>
      <c r="I17" s="200"/>
      <c r="J17" s="425"/>
      <c r="K17" s="420"/>
      <c r="L17" s="420"/>
      <c r="M17" s="420"/>
      <c r="N17" s="420"/>
      <c r="O17" s="420"/>
      <c r="P17" s="420"/>
      <c r="Q17" s="420"/>
      <c r="R17" s="420"/>
      <c r="S17" s="426"/>
      <c r="T17" s="202"/>
      <c r="U17" s="203"/>
      <c r="V17" s="204"/>
      <c r="W17" s="204"/>
    </row>
    <row r="18" spans="2:23" s="205" customFormat="1" ht="18" customHeight="1" x14ac:dyDescent="0.35">
      <c r="B18" s="197"/>
      <c r="C18" s="198" t="s">
        <v>73</v>
      </c>
      <c r="D18" s="450" t="str">
        <f>'3. Projektbeschreibung'!C28</f>
        <v>XXXX - XXXX</v>
      </c>
      <c r="E18" s="199"/>
      <c r="F18" s="199"/>
      <c r="G18" s="199"/>
      <c r="H18" s="199"/>
      <c r="I18" s="200"/>
      <c r="J18" s="425"/>
      <c r="K18" s="420"/>
      <c r="L18" s="420"/>
      <c r="M18" s="420"/>
      <c r="N18" s="420"/>
      <c r="O18" s="420"/>
      <c r="P18" s="420"/>
      <c r="Q18" s="420"/>
      <c r="R18" s="420"/>
      <c r="S18" s="426"/>
      <c r="T18" s="202"/>
      <c r="U18" s="203"/>
      <c r="V18" s="204"/>
      <c r="W18" s="204"/>
    </row>
    <row r="19" spans="2:23" s="205" customFormat="1" ht="18" customHeight="1" x14ac:dyDescent="0.35">
      <c r="B19" s="197"/>
      <c r="C19" s="198"/>
      <c r="D19" s="198"/>
      <c r="E19" s="199"/>
      <c r="F19" s="199"/>
      <c r="G19" s="199"/>
      <c r="H19" s="199"/>
      <c r="I19" s="200"/>
      <c r="J19" s="425"/>
      <c r="K19" s="420"/>
      <c r="L19" s="420"/>
      <c r="M19" s="420"/>
      <c r="N19" s="420"/>
      <c r="O19" s="420"/>
      <c r="P19" s="420"/>
      <c r="Q19" s="420"/>
      <c r="R19" s="420"/>
      <c r="S19" s="426"/>
      <c r="T19" s="202"/>
      <c r="U19" s="203"/>
      <c r="V19" s="204"/>
      <c r="W19" s="204"/>
    </row>
    <row r="20" spans="2:23" s="205" customFormat="1" ht="18" customHeight="1" x14ac:dyDescent="0.35">
      <c r="B20" s="197"/>
      <c r="C20" s="198"/>
      <c r="D20" s="198"/>
      <c r="E20" s="199"/>
      <c r="F20" s="199"/>
      <c r="G20" s="199"/>
      <c r="H20" s="199"/>
      <c r="I20" s="200"/>
      <c r="J20" s="425"/>
      <c r="K20" s="420"/>
      <c r="L20" s="420"/>
      <c r="M20" s="420"/>
      <c r="N20" s="420"/>
      <c r="O20" s="420"/>
      <c r="P20" s="420"/>
      <c r="Q20" s="420"/>
      <c r="R20" s="420"/>
      <c r="S20" s="426"/>
      <c r="T20" s="202"/>
      <c r="U20" s="203"/>
      <c r="V20" s="204"/>
      <c r="W20" s="204"/>
    </row>
    <row r="21" spans="2:23" s="205" customFormat="1" ht="18" customHeight="1" x14ac:dyDescent="0.35">
      <c r="B21" s="197"/>
      <c r="C21" s="481" t="s">
        <v>321</v>
      </c>
      <c r="D21" s="481"/>
      <c r="E21" s="199"/>
      <c r="F21" s="199"/>
      <c r="G21" s="199"/>
      <c r="H21" s="199"/>
      <c r="I21" s="200"/>
      <c r="J21" s="425"/>
      <c r="K21" s="420"/>
      <c r="L21" s="420"/>
      <c r="M21" s="420"/>
      <c r="N21" s="420"/>
      <c r="O21" s="420"/>
      <c r="P21" s="420"/>
      <c r="Q21" s="420"/>
      <c r="R21" s="420"/>
      <c r="S21" s="426"/>
      <c r="T21" s="202"/>
      <c r="U21" s="203"/>
      <c r="V21" s="204"/>
      <c r="W21" s="204"/>
    </row>
    <row r="22" spans="2:23" s="205" customFormat="1" ht="18" customHeight="1" x14ac:dyDescent="0.35">
      <c r="B22" s="197"/>
      <c r="C22" s="472"/>
      <c r="D22" s="473"/>
      <c r="E22" s="473"/>
      <c r="F22" s="473"/>
      <c r="G22" s="474"/>
      <c r="I22" s="200"/>
      <c r="J22" s="425"/>
      <c r="K22" s="420"/>
      <c r="L22" s="420"/>
      <c r="M22" s="420"/>
      <c r="N22" s="420"/>
      <c r="O22" s="420"/>
      <c r="P22" s="420"/>
      <c r="Q22" s="420"/>
      <c r="R22" s="420"/>
      <c r="S22" s="426"/>
      <c r="T22" s="202"/>
      <c r="U22" s="203"/>
      <c r="V22" s="204"/>
      <c r="W22" s="204"/>
    </row>
    <row r="23" spans="2:23" s="205" customFormat="1" ht="18" customHeight="1" x14ac:dyDescent="0.35">
      <c r="B23" s="197"/>
      <c r="C23" s="475"/>
      <c r="D23" s="476"/>
      <c r="E23" s="476"/>
      <c r="F23" s="476"/>
      <c r="G23" s="477"/>
      <c r="I23" s="200"/>
      <c r="J23" s="425"/>
      <c r="K23" s="420"/>
      <c r="L23" s="420"/>
      <c r="M23" s="420"/>
      <c r="N23" s="420"/>
      <c r="O23" s="420"/>
      <c r="P23" s="420"/>
      <c r="Q23" s="420"/>
      <c r="R23" s="420"/>
      <c r="S23" s="426"/>
      <c r="T23" s="202"/>
      <c r="U23" s="203"/>
      <c r="V23" s="204"/>
      <c r="W23" s="204"/>
    </row>
    <row r="24" spans="2:23" s="205" customFormat="1" ht="18" customHeight="1" x14ac:dyDescent="0.35">
      <c r="B24" s="197"/>
      <c r="C24" s="475"/>
      <c r="D24" s="476"/>
      <c r="E24" s="476"/>
      <c r="F24" s="476"/>
      <c r="G24" s="477"/>
      <c r="I24" s="200"/>
      <c r="J24" s="425"/>
      <c r="K24" s="420"/>
      <c r="L24" s="420"/>
      <c r="M24" s="420"/>
      <c r="N24" s="420"/>
      <c r="O24" s="420"/>
      <c r="P24" s="420"/>
      <c r="Q24" s="420"/>
      <c r="R24" s="420"/>
      <c r="S24" s="426"/>
      <c r="T24" s="202"/>
      <c r="U24" s="203"/>
      <c r="V24" s="204"/>
      <c r="W24" s="204"/>
    </row>
    <row r="25" spans="2:23" s="205" customFormat="1" ht="18" customHeight="1" x14ac:dyDescent="0.35">
      <c r="B25" s="197"/>
      <c r="C25" s="475"/>
      <c r="D25" s="476"/>
      <c r="E25" s="476"/>
      <c r="F25" s="476"/>
      <c r="G25" s="477"/>
      <c r="I25" s="200"/>
      <c r="J25" s="425"/>
      <c r="K25" s="420"/>
      <c r="L25" s="420"/>
      <c r="M25" s="420"/>
      <c r="N25" s="420"/>
      <c r="O25" s="420"/>
      <c r="P25" s="420"/>
      <c r="Q25" s="420"/>
      <c r="R25" s="420"/>
      <c r="S25" s="426"/>
      <c r="T25" s="202"/>
      <c r="U25" s="203"/>
      <c r="V25" s="204"/>
      <c r="W25" s="204"/>
    </row>
    <row r="26" spans="2:23" s="205" customFormat="1" ht="18" customHeight="1" x14ac:dyDescent="0.35">
      <c r="B26" s="197"/>
      <c r="C26" s="475"/>
      <c r="D26" s="476"/>
      <c r="E26" s="476"/>
      <c r="F26" s="476"/>
      <c r="G26" s="477"/>
      <c r="I26" s="200"/>
      <c r="J26" s="427"/>
      <c r="K26" s="421"/>
      <c r="L26" s="421"/>
      <c r="M26" s="421"/>
      <c r="N26" s="421"/>
      <c r="O26" s="421"/>
      <c r="P26" s="421"/>
      <c r="Q26" s="421"/>
      <c r="R26" s="421"/>
      <c r="S26" s="428"/>
      <c r="T26" s="202"/>
      <c r="U26" s="203"/>
      <c r="V26" s="204"/>
      <c r="W26" s="204"/>
    </row>
    <row r="27" spans="2:23" s="205" customFormat="1" ht="18" customHeight="1" x14ac:dyDescent="0.35">
      <c r="B27" s="197"/>
      <c r="C27" s="475"/>
      <c r="D27" s="476"/>
      <c r="E27" s="476"/>
      <c r="F27" s="476"/>
      <c r="G27" s="477"/>
      <c r="I27" s="200"/>
      <c r="J27" s="201"/>
      <c r="K27" s="201"/>
      <c r="L27" s="201"/>
      <c r="M27" s="201"/>
      <c r="N27" s="201"/>
      <c r="O27" s="201"/>
      <c r="P27" s="201"/>
      <c r="Q27" s="201"/>
      <c r="R27" s="201"/>
      <c r="S27" s="201"/>
      <c r="T27" s="202"/>
      <c r="U27" s="203"/>
      <c r="V27" s="204"/>
      <c r="W27" s="204"/>
    </row>
    <row r="28" spans="2:23" s="205" customFormat="1" ht="18" customHeight="1" x14ac:dyDescent="0.35">
      <c r="B28" s="197"/>
      <c r="C28" s="475"/>
      <c r="D28" s="476"/>
      <c r="E28" s="476"/>
      <c r="F28" s="476"/>
      <c r="G28" s="477"/>
      <c r="I28" s="200"/>
      <c r="J28" s="470"/>
      <c r="K28" s="470"/>
      <c r="L28" s="200"/>
      <c r="M28" s="200"/>
      <c r="N28" s="200"/>
      <c r="O28" s="200"/>
      <c r="P28" s="200"/>
      <c r="Q28" s="200"/>
      <c r="R28" s="200"/>
      <c r="S28" s="436"/>
      <c r="T28" s="202"/>
      <c r="U28" s="203"/>
      <c r="V28" s="204"/>
      <c r="W28" s="204"/>
    </row>
    <row r="29" spans="2:23" s="205" customFormat="1" ht="18" customHeight="1" x14ac:dyDescent="0.35">
      <c r="B29" s="197"/>
      <c r="C29" s="475"/>
      <c r="D29" s="476"/>
      <c r="E29" s="476"/>
      <c r="F29" s="476"/>
      <c r="G29" s="477"/>
      <c r="H29" s="199"/>
      <c r="I29" s="199"/>
      <c r="J29" s="483" t="s">
        <v>324</v>
      </c>
      <c r="K29" s="483"/>
      <c r="L29" s="483"/>
      <c r="M29" s="437"/>
      <c r="N29" s="437"/>
      <c r="O29" s="437"/>
      <c r="P29" s="437"/>
      <c r="Q29" s="437"/>
      <c r="R29" s="437"/>
      <c r="S29" s="438"/>
      <c r="T29" s="202"/>
      <c r="U29" s="203"/>
      <c r="V29" s="204"/>
      <c r="W29" s="204"/>
    </row>
    <row r="30" spans="2:23" s="205" customFormat="1" ht="18" customHeight="1" x14ac:dyDescent="0.35">
      <c r="B30" s="197"/>
      <c r="C30" s="478"/>
      <c r="D30" s="479"/>
      <c r="E30" s="479"/>
      <c r="F30" s="479"/>
      <c r="G30" s="480"/>
      <c r="H30" s="199"/>
      <c r="I30" s="199"/>
      <c r="J30" s="429"/>
      <c r="K30" s="430"/>
      <c r="L30" s="430"/>
      <c r="M30" s="430"/>
      <c r="N30" s="432"/>
      <c r="O30" s="432"/>
      <c r="P30" s="430"/>
      <c r="Q30" s="430"/>
      <c r="R30" s="430"/>
      <c r="S30" s="431"/>
      <c r="T30" s="202"/>
      <c r="U30" s="203"/>
      <c r="V30" s="204"/>
      <c r="W30" s="204"/>
    </row>
    <row r="31" spans="2:23" s="205" customFormat="1" ht="18" customHeight="1" x14ac:dyDescent="0.35">
      <c r="B31" s="197"/>
      <c r="C31" s="198"/>
      <c r="D31" s="199"/>
      <c r="E31" s="199"/>
      <c r="F31" s="199"/>
      <c r="G31" s="199"/>
      <c r="H31" s="199"/>
      <c r="I31" s="199"/>
      <c r="J31" s="429"/>
      <c r="K31" s="430"/>
      <c r="L31" s="430"/>
      <c r="M31" s="430"/>
      <c r="N31" s="430"/>
      <c r="O31" s="430"/>
      <c r="P31" s="430"/>
      <c r="Q31" s="430"/>
      <c r="R31" s="430"/>
      <c r="S31" s="431"/>
      <c r="T31" s="202"/>
      <c r="U31" s="203"/>
      <c r="V31" s="204"/>
      <c r="W31" s="204"/>
    </row>
    <row r="32" spans="2:23" s="205" customFormat="1" ht="18" customHeight="1" x14ac:dyDescent="0.35">
      <c r="B32" s="197"/>
      <c r="C32" s="471" t="s">
        <v>320</v>
      </c>
      <c r="D32" s="471"/>
      <c r="E32" s="199"/>
      <c r="F32" s="199"/>
      <c r="G32" s="199"/>
      <c r="H32" s="199"/>
      <c r="I32" s="199"/>
      <c r="J32" s="429"/>
      <c r="K32" s="430"/>
      <c r="L32" s="430"/>
      <c r="M32" s="430"/>
      <c r="N32" s="430"/>
      <c r="O32" s="430"/>
      <c r="P32" s="430"/>
      <c r="Q32" s="430"/>
      <c r="R32" s="430"/>
      <c r="S32" s="431"/>
      <c r="T32" s="202"/>
      <c r="U32" s="203"/>
      <c r="V32" s="204"/>
      <c r="W32" s="204"/>
    </row>
    <row r="33" spans="2:23" s="205" customFormat="1" ht="18" customHeight="1" x14ac:dyDescent="0.35">
      <c r="B33" s="197"/>
      <c r="C33" s="472"/>
      <c r="D33" s="473"/>
      <c r="E33" s="473"/>
      <c r="F33" s="473"/>
      <c r="G33" s="474"/>
      <c r="H33" s="199"/>
      <c r="I33" s="199"/>
      <c r="J33" s="429"/>
      <c r="K33" s="430"/>
      <c r="L33" s="430"/>
      <c r="M33" s="430"/>
      <c r="N33" s="430"/>
      <c r="O33" s="430"/>
      <c r="P33" s="430"/>
      <c r="Q33" s="430"/>
      <c r="R33" s="430"/>
      <c r="S33" s="431"/>
      <c r="T33" s="202"/>
      <c r="U33" s="203"/>
      <c r="V33" s="204"/>
      <c r="W33" s="204"/>
    </row>
    <row r="34" spans="2:23" s="205" customFormat="1" ht="18" customHeight="1" x14ac:dyDescent="0.35">
      <c r="B34" s="197"/>
      <c r="C34" s="475"/>
      <c r="D34" s="476"/>
      <c r="E34" s="476"/>
      <c r="F34" s="476"/>
      <c r="G34" s="477"/>
      <c r="I34" s="199"/>
      <c r="J34" s="429"/>
      <c r="K34" s="430"/>
      <c r="L34" s="430"/>
      <c r="M34" s="430"/>
      <c r="N34" s="430"/>
      <c r="O34" s="430"/>
      <c r="P34" s="430"/>
      <c r="Q34" s="430"/>
      <c r="R34" s="430"/>
      <c r="S34" s="431"/>
      <c r="T34" s="202"/>
      <c r="U34" s="203"/>
      <c r="V34" s="204"/>
      <c r="W34" s="204"/>
    </row>
    <row r="35" spans="2:23" s="205" customFormat="1" ht="18" customHeight="1" x14ac:dyDescent="0.35">
      <c r="B35" s="197"/>
      <c r="C35" s="475"/>
      <c r="D35" s="476"/>
      <c r="E35" s="476"/>
      <c r="F35" s="476"/>
      <c r="G35" s="477"/>
      <c r="H35" s="199"/>
      <c r="I35" s="199"/>
      <c r="J35" s="429"/>
      <c r="K35" s="430"/>
      <c r="L35" s="430"/>
      <c r="M35" s="430"/>
      <c r="N35" s="430"/>
      <c r="O35" s="430"/>
      <c r="P35" s="430"/>
      <c r="Q35" s="430"/>
      <c r="R35" s="430"/>
      <c r="S35" s="431"/>
      <c r="T35" s="202"/>
      <c r="U35" s="203"/>
      <c r="V35" s="204"/>
      <c r="W35" s="204"/>
    </row>
    <row r="36" spans="2:23" s="205" customFormat="1" ht="18" customHeight="1" x14ac:dyDescent="0.35">
      <c r="B36" s="197"/>
      <c r="C36" s="475"/>
      <c r="D36" s="476"/>
      <c r="E36" s="476"/>
      <c r="F36" s="476"/>
      <c r="G36" s="477"/>
      <c r="H36" s="199"/>
      <c r="I36" s="199"/>
      <c r="J36" s="429"/>
      <c r="K36" s="430"/>
      <c r="L36" s="430"/>
      <c r="M36" s="430"/>
      <c r="N36" s="430"/>
      <c r="O36" s="430"/>
      <c r="P36" s="430"/>
      <c r="Q36" s="430"/>
      <c r="R36" s="430"/>
      <c r="S36" s="431"/>
      <c r="T36" s="202"/>
      <c r="U36" s="203"/>
      <c r="V36" s="204"/>
      <c r="W36" s="204"/>
    </row>
    <row r="37" spans="2:23" s="205" customFormat="1" ht="18" customHeight="1" x14ac:dyDescent="0.35">
      <c r="B37" s="197"/>
      <c r="C37" s="475"/>
      <c r="D37" s="476"/>
      <c r="E37" s="476"/>
      <c r="F37" s="476"/>
      <c r="G37" s="477"/>
      <c r="H37" s="199"/>
      <c r="I37" s="199"/>
      <c r="J37" s="429"/>
      <c r="K37" s="430"/>
      <c r="L37" s="430"/>
      <c r="M37" s="430"/>
      <c r="N37" s="430"/>
      <c r="O37" s="430"/>
      <c r="P37" s="430"/>
      <c r="Q37" s="430"/>
      <c r="R37" s="430"/>
      <c r="S37" s="431"/>
      <c r="T37" s="202"/>
      <c r="U37" s="203"/>
      <c r="V37" s="204"/>
      <c r="W37" s="204"/>
    </row>
    <row r="38" spans="2:23" s="205" customFormat="1" ht="18" customHeight="1" x14ac:dyDescent="0.35">
      <c r="B38" s="197"/>
      <c r="C38" s="475"/>
      <c r="D38" s="476"/>
      <c r="E38" s="476"/>
      <c r="F38" s="476"/>
      <c r="G38" s="477"/>
      <c r="H38" s="199"/>
      <c r="I38" s="199"/>
      <c r="J38" s="429"/>
      <c r="K38" s="430"/>
      <c r="L38" s="430"/>
      <c r="M38" s="430"/>
      <c r="N38" s="430"/>
      <c r="O38" s="430"/>
      <c r="P38" s="430"/>
      <c r="Q38" s="430"/>
      <c r="R38" s="430"/>
      <c r="S38" s="431"/>
      <c r="T38" s="202"/>
      <c r="U38" s="203"/>
      <c r="V38" s="204"/>
      <c r="W38" s="204"/>
    </row>
    <row r="39" spans="2:23" s="205" customFormat="1" ht="18" customHeight="1" x14ac:dyDescent="0.35">
      <c r="B39" s="197"/>
      <c r="C39" s="475"/>
      <c r="D39" s="476"/>
      <c r="E39" s="476"/>
      <c r="F39" s="476"/>
      <c r="G39" s="477"/>
      <c r="H39" s="199"/>
      <c r="I39" s="199"/>
      <c r="J39" s="429"/>
      <c r="K39" s="430"/>
      <c r="L39" s="430"/>
      <c r="M39" s="430"/>
      <c r="N39" s="467"/>
      <c r="O39" s="467"/>
      <c r="P39" s="430"/>
      <c r="Q39" s="430"/>
      <c r="R39" s="430"/>
      <c r="S39" s="431"/>
      <c r="T39" s="202"/>
      <c r="U39" s="203"/>
      <c r="V39" s="204"/>
      <c r="W39" s="204"/>
    </row>
    <row r="40" spans="2:23" s="205" customFormat="1" ht="18" customHeight="1" x14ac:dyDescent="0.35">
      <c r="B40" s="197"/>
      <c r="C40" s="475"/>
      <c r="D40" s="476"/>
      <c r="E40" s="476"/>
      <c r="F40" s="476"/>
      <c r="G40" s="477"/>
      <c r="H40" s="199"/>
      <c r="I40" s="199"/>
      <c r="J40" s="429"/>
      <c r="K40" s="430"/>
      <c r="L40" s="430"/>
      <c r="M40" s="430"/>
      <c r="N40" s="430"/>
      <c r="O40" s="430"/>
      <c r="P40" s="430"/>
      <c r="Q40" s="430"/>
      <c r="R40" s="430"/>
      <c r="S40" s="431"/>
      <c r="T40" s="202"/>
      <c r="U40" s="203"/>
      <c r="V40" s="204"/>
      <c r="W40" s="204"/>
    </row>
    <row r="41" spans="2:23" s="205" customFormat="1" ht="18" customHeight="1" x14ac:dyDescent="0.35">
      <c r="B41" s="207"/>
      <c r="C41" s="478"/>
      <c r="D41" s="479"/>
      <c r="E41" s="479"/>
      <c r="F41" s="479"/>
      <c r="G41" s="480"/>
      <c r="H41" s="206"/>
      <c r="I41" s="206"/>
      <c r="J41" s="433"/>
      <c r="K41" s="434"/>
      <c r="L41" s="434"/>
      <c r="M41" s="434"/>
      <c r="N41" s="434"/>
      <c r="O41" s="434"/>
      <c r="P41" s="434"/>
      <c r="Q41" s="434"/>
      <c r="R41" s="434"/>
      <c r="S41" s="435"/>
      <c r="T41" s="202"/>
      <c r="U41" s="203"/>
      <c r="V41" s="204"/>
      <c r="W41" s="204"/>
    </row>
    <row r="42" spans="2:23" s="205" customFormat="1" ht="18" customHeight="1" x14ac:dyDescent="0.35">
      <c r="B42" s="207"/>
      <c r="C42" s="206"/>
      <c r="D42" s="206"/>
      <c r="E42" s="206"/>
      <c r="F42" s="206"/>
      <c r="G42" s="206"/>
      <c r="H42" s="206"/>
      <c r="I42" s="206"/>
      <c r="J42" s="206"/>
      <c r="K42" s="206"/>
      <c r="L42" s="206"/>
      <c r="M42" s="206"/>
      <c r="N42" s="206"/>
      <c r="O42" s="206"/>
      <c r="P42" s="206"/>
      <c r="Q42" s="206"/>
      <c r="R42" s="206"/>
      <c r="S42" s="206"/>
      <c r="T42" s="202"/>
      <c r="U42" s="203"/>
      <c r="V42" s="204"/>
      <c r="W42" s="204"/>
    </row>
    <row r="43" spans="2:23" s="205" customFormat="1" ht="18" customHeight="1" x14ac:dyDescent="0.35">
      <c r="B43" s="207"/>
      <c r="C43" s="206"/>
      <c r="D43" s="206"/>
      <c r="E43" s="206"/>
      <c r="F43" s="206"/>
      <c r="G43" s="206"/>
      <c r="H43" s="206"/>
      <c r="I43" s="206"/>
      <c r="J43" s="206"/>
      <c r="K43" s="206"/>
      <c r="L43" s="206"/>
      <c r="M43" s="206"/>
      <c r="N43" s="206"/>
      <c r="O43" s="206"/>
      <c r="P43" s="206"/>
      <c r="Q43" s="206"/>
      <c r="R43" s="206"/>
      <c r="S43" s="206"/>
      <c r="T43" s="202"/>
      <c r="U43" s="203"/>
      <c r="V43" s="204"/>
      <c r="W43" s="204"/>
    </row>
    <row r="44" spans="2:23" s="205" customFormat="1" ht="18" customHeight="1" thickBot="1" x14ac:dyDescent="0.4">
      <c r="B44" s="208"/>
      <c r="C44" s="209"/>
      <c r="D44" s="209"/>
      <c r="E44" s="209"/>
      <c r="F44" s="209"/>
      <c r="G44" s="209"/>
      <c r="H44" s="209"/>
      <c r="I44" s="209"/>
      <c r="J44" s="209"/>
      <c r="K44" s="209"/>
      <c r="L44" s="209"/>
      <c r="M44" s="209"/>
      <c r="N44" s="209"/>
      <c r="O44" s="209"/>
      <c r="P44" s="209"/>
      <c r="Q44" s="209"/>
      <c r="R44" s="209"/>
      <c r="S44" s="209"/>
      <c r="T44" s="210"/>
      <c r="U44" s="203"/>
      <c r="V44" s="204"/>
      <c r="W44" s="204"/>
    </row>
    <row r="45" spans="2:23" s="205" customFormat="1" ht="18" customHeight="1" thickTop="1" x14ac:dyDescent="0.35">
      <c r="B45" s="196"/>
      <c r="C45" s="196"/>
      <c r="D45" s="196"/>
      <c r="E45" s="196"/>
      <c r="F45" s="196"/>
      <c r="G45" s="196"/>
      <c r="H45" s="196"/>
      <c r="I45" s="196"/>
      <c r="J45" s="196"/>
      <c r="K45" s="196"/>
      <c r="L45" s="196"/>
      <c r="M45" s="196"/>
      <c r="N45" s="196"/>
      <c r="O45" s="196"/>
      <c r="P45" s="196"/>
      <c r="Q45" s="196"/>
      <c r="R45" s="196"/>
      <c r="S45" s="196"/>
      <c r="T45" s="196"/>
      <c r="U45" s="204"/>
      <c r="V45" s="204"/>
      <c r="W45" s="204"/>
    </row>
    <row r="46" spans="2:23" s="205" customFormat="1" ht="18" customHeight="1" x14ac:dyDescent="0.35">
      <c r="B46" s="206"/>
      <c r="C46" s="206"/>
      <c r="D46" s="206"/>
      <c r="E46" s="206"/>
      <c r="F46" s="206"/>
      <c r="G46" s="206"/>
      <c r="H46" s="206"/>
      <c r="I46" s="206"/>
      <c r="J46" s="206"/>
      <c r="K46" s="206"/>
      <c r="L46" s="206"/>
      <c r="M46" s="206"/>
      <c r="N46" s="206"/>
      <c r="O46" s="206"/>
      <c r="P46" s="206"/>
      <c r="Q46" s="206"/>
      <c r="R46" s="206"/>
      <c r="S46" s="206"/>
      <c r="T46" s="206"/>
      <c r="U46" s="204"/>
      <c r="V46" s="204"/>
      <c r="W46" s="204"/>
    </row>
    <row r="47" spans="2:23" s="205" customFormat="1" ht="18" customHeight="1" x14ac:dyDescent="0.35">
      <c r="B47" s="206"/>
      <c r="C47" s="206"/>
      <c r="D47" s="206"/>
      <c r="E47" s="206"/>
      <c r="F47" s="206"/>
      <c r="G47" s="206"/>
      <c r="H47" s="206"/>
      <c r="I47" s="206"/>
      <c r="J47" s="206"/>
      <c r="K47" s="206"/>
      <c r="L47" s="206"/>
      <c r="M47" s="206"/>
      <c r="N47" s="206"/>
      <c r="O47" s="206"/>
      <c r="P47" s="206"/>
      <c r="Q47" s="206"/>
      <c r="R47" s="206"/>
      <c r="S47" s="206"/>
      <c r="T47" s="206"/>
      <c r="U47" s="204"/>
      <c r="V47" s="204"/>
      <c r="W47" s="204"/>
    </row>
    <row r="48" spans="2:23" s="205" customFormat="1" ht="18" customHeight="1" x14ac:dyDescent="0.35">
      <c r="B48" s="206"/>
      <c r="C48" s="206"/>
      <c r="D48" s="206"/>
      <c r="E48" s="206"/>
      <c r="F48" s="206"/>
      <c r="G48" s="206"/>
      <c r="H48" s="206"/>
      <c r="I48" s="206"/>
      <c r="J48" s="206"/>
      <c r="K48" s="206"/>
      <c r="L48" s="206"/>
      <c r="M48" s="206"/>
      <c r="N48" s="206"/>
      <c r="O48" s="206"/>
      <c r="P48" s="206"/>
      <c r="Q48" s="206"/>
      <c r="R48" s="206"/>
      <c r="S48" s="206"/>
      <c r="T48" s="206"/>
      <c r="U48" s="204"/>
      <c r="V48" s="204"/>
      <c r="W48" s="204"/>
    </row>
    <row r="49" spans="2:23" s="205" customFormat="1" ht="18" customHeight="1" x14ac:dyDescent="0.35">
      <c r="B49" s="206"/>
      <c r="C49" s="206"/>
      <c r="D49" s="206"/>
      <c r="E49" s="206"/>
      <c r="F49" s="206"/>
      <c r="G49" s="206"/>
      <c r="H49" s="206"/>
      <c r="I49" s="206"/>
      <c r="J49" s="206"/>
      <c r="K49" s="206"/>
      <c r="L49" s="206"/>
      <c r="M49" s="206"/>
      <c r="N49" s="206"/>
      <c r="O49" s="206"/>
      <c r="P49" s="206"/>
      <c r="Q49" s="206"/>
      <c r="R49" s="206"/>
      <c r="S49" s="206"/>
      <c r="T49" s="206"/>
      <c r="U49" s="204"/>
      <c r="V49" s="204"/>
      <c r="W49" s="204"/>
    </row>
    <row r="50" spans="2:23" s="205" customFormat="1" ht="18" customHeight="1" x14ac:dyDescent="0.35">
      <c r="B50" s="206"/>
      <c r="C50" s="206"/>
      <c r="D50" s="206"/>
      <c r="E50" s="206"/>
      <c r="F50" s="206"/>
      <c r="G50" s="206"/>
      <c r="H50" s="206"/>
      <c r="I50" s="206"/>
      <c r="J50" s="206"/>
      <c r="K50" s="206"/>
      <c r="L50" s="206"/>
      <c r="M50" s="206"/>
      <c r="N50" s="206"/>
      <c r="O50" s="206"/>
      <c r="P50" s="206"/>
      <c r="Q50" s="206"/>
      <c r="R50" s="206"/>
      <c r="S50" s="206"/>
      <c r="T50" s="206"/>
      <c r="U50" s="204"/>
      <c r="V50" s="204"/>
      <c r="W50" s="204"/>
    </row>
    <row r="51" spans="2:23" s="205" customFormat="1" ht="18" customHeight="1" x14ac:dyDescent="0.35">
      <c r="B51" s="206"/>
      <c r="C51" s="206"/>
      <c r="D51" s="206"/>
      <c r="E51" s="206"/>
      <c r="F51" s="206"/>
      <c r="G51" s="206"/>
      <c r="H51" s="206"/>
      <c r="I51" s="206"/>
      <c r="J51" s="206"/>
      <c r="K51" s="206"/>
      <c r="L51" s="206"/>
      <c r="M51" s="206"/>
      <c r="N51" s="206"/>
      <c r="O51" s="206"/>
      <c r="P51" s="206"/>
      <c r="Q51" s="206"/>
      <c r="R51" s="206"/>
      <c r="S51" s="206"/>
      <c r="T51" s="206"/>
      <c r="U51" s="204"/>
      <c r="V51" s="204"/>
      <c r="W51" s="204"/>
    </row>
    <row r="52" spans="2:23" s="205" customFormat="1" ht="18" customHeight="1" x14ac:dyDescent="0.35">
      <c r="B52" s="206"/>
      <c r="C52" s="206"/>
      <c r="D52" s="206"/>
      <c r="E52" s="206"/>
      <c r="F52" s="206"/>
      <c r="G52" s="206"/>
      <c r="H52" s="206"/>
      <c r="I52" s="206"/>
      <c r="J52" s="206"/>
      <c r="K52" s="206"/>
      <c r="L52" s="206"/>
      <c r="M52" s="206"/>
      <c r="N52" s="206"/>
      <c r="O52" s="206"/>
      <c r="P52" s="206"/>
      <c r="Q52" s="206"/>
      <c r="R52" s="206"/>
      <c r="S52" s="206"/>
      <c r="T52" s="206"/>
      <c r="U52" s="204"/>
      <c r="V52" s="204"/>
      <c r="W52" s="204"/>
    </row>
    <row r="53" spans="2:23" s="205" customFormat="1" ht="18" customHeight="1" x14ac:dyDescent="0.35">
      <c r="B53" s="206"/>
      <c r="C53" s="206"/>
      <c r="D53" s="206"/>
      <c r="E53" s="206"/>
      <c r="F53" s="206"/>
      <c r="G53" s="206"/>
      <c r="H53" s="206"/>
      <c r="I53" s="206"/>
      <c r="J53" s="206"/>
      <c r="K53" s="206"/>
      <c r="L53" s="206"/>
      <c r="M53" s="206"/>
      <c r="N53" s="206"/>
      <c r="O53" s="206"/>
      <c r="P53" s="206"/>
      <c r="Q53" s="206"/>
      <c r="R53" s="206"/>
      <c r="S53" s="206"/>
      <c r="T53" s="206"/>
      <c r="U53" s="204"/>
      <c r="V53" s="204"/>
      <c r="W53" s="204"/>
    </row>
    <row r="54" spans="2:23" s="205" customFormat="1" ht="18" customHeight="1" x14ac:dyDescent="0.35">
      <c r="B54" s="206"/>
      <c r="C54" s="206"/>
      <c r="D54" s="206"/>
      <c r="E54" s="206"/>
      <c r="F54" s="206"/>
      <c r="G54" s="206"/>
      <c r="H54" s="206"/>
      <c r="I54" s="206"/>
      <c r="J54" s="206"/>
      <c r="K54" s="206"/>
      <c r="L54" s="206"/>
      <c r="M54" s="206"/>
      <c r="N54" s="206"/>
      <c r="O54" s="206"/>
      <c r="P54" s="206"/>
      <c r="Q54" s="206"/>
      <c r="R54" s="206"/>
      <c r="S54" s="206"/>
      <c r="T54" s="206"/>
      <c r="U54" s="204"/>
      <c r="V54" s="204"/>
      <c r="W54" s="204"/>
    </row>
    <row r="55" spans="2:23" s="205" customFormat="1" ht="18" customHeight="1" x14ac:dyDescent="0.35">
      <c r="B55" s="206"/>
      <c r="C55" s="206"/>
      <c r="D55" s="206"/>
      <c r="E55" s="206"/>
      <c r="F55" s="206"/>
      <c r="G55" s="206"/>
      <c r="H55" s="206"/>
      <c r="I55" s="206"/>
      <c r="J55" s="206"/>
      <c r="K55" s="206"/>
      <c r="L55" s="206"/>
      <c r="M55" s="206"/>
      <c r="N55" s="206"/>
      <c r="O55" s="206"/>
      <c r="P55" s="206"/>
      <c r="Q55" s="206"/>
      <c r="R55" s="206"/>
      <c r="S55" s="206"/>
      <c r="T55" s="206"/>
      <c r="U55" s="204"/>
      <c r="V55" s="204"/>
      <c r="W55" s="204"/>
    </row>
    <row r="56" spans="2:23" s="205" customFormat="1" ht="18" customHeight="1" x14ac:dyDescent="0.35">
      <c r="B56" s="206"/>
      <c r="C56" s="206"/>
      <c r="D56" s="206"/>
      <c r="E56" s="206"/>
      <c r="F56" s="206"/>
      <c r="G56" s="206"/>
      <c r="H56" s="206"/>
      <c r="I56" s="206"/>
      <c r="J56" s="206"/>
      <c r="K56" s="206"/>
      <c r="L56" s="206"/>
      <c r="M56" s="206"/>
      <c r="N56" s="206"/>
      <c r="O56" s="206"/>
      <c r="P56" s="206"/>
      <c r="Q56" s="206"/>
      <c r="R56" s="206"/>
      <c r="S56" s="206"/>
      <c r="T56" s="206"/>
      <c r="U56" s="204"/>
      <c r="V56" s="204"/>
      <c r="W56" s="204"/>
    </row>
    <row r="57" spans="2:23" s="205" customFormat="1" ht="18" customHeight="1" x14ac:dyDescent="0.35">
      <c r="B57" s="206"/>
      <c r="C57" s="206"/>
      <c r="D57" s="206"/>
      <c r="E57" s="206"/>
      <c r="F57" s="206"/>
      <c r="G57" s="206"/>
      <c r="H57" s="206"/>
      <c r="I57" s="206"/>
      <c r="J57" s="206"/>
      <c r="K57" s="206"/>
      <c r="L57" s="206"/>
      <c r="M57" s="206"/>
      <c r="N57" s="206"/>
      <c r="O57" s="206"/>
      <c r="P57" s="206"/>
      <c r="Q57" s="206"/>
      <c r="R57" s="206"/>
      <c r="S57" s="206"/>
      <c r="T57" s="206"/>
      <c r="U57" s="204"/>
      <c r="V57" s="204"/>
      <c r="W57" s="204"/>
    </row>
    <row r="58" spans="2:23" s="205" customFormat="1" ht="18" customHeight="1" x14ac:dyDescent="0.35">
      <c r="B58" s="206"/>
      <c r="C58" s="206"/>
      <c r="D58" s="206"/>
      <c r="E58" s="206"/>
      <c r="F58" s="206"/>
      <c r="G58" s="206"/>
      <c r="H58" s="206"/>
      <c r="I58" s="206"/>
      <c r="J58" s="206"/>
      <c r="K58" s="206"/>
      <c r="L58" s="206"/>
      <c r="M58" s="206"/>
      <c r="N58" s="206"/>
      <c r="O58" s="206"/>
      <c r="P58" s="206"/>
      <c r="Q58" s="206"/>
      <c r="R58" s="206"/>
      <c r="S58" s="206"/>
      <c r="T58" s="206"/>
      <c r="U58" s="204"/>
      <c r="V58" s="204"/>
      <c r="W58" s="204"/>
    </row>
    <row r="59" spans="2:23" s="205" customFormat="1" ht="18" customHeight="1" x14ac:dyDescent="0.35">
      <c r="B59" s="206"/>
      <c r="C59" s="206"/>
      <c r="D59" s="206"/>
      <c r="E59" s="206"/>
      <c r="F59" s="206"/>
      <c r="G59" s="206"/>
      <c r="H59" s="206"/>
      <c r="I59" s="206"/>
      <c r="J59" s="206"/>
      <c r="K59" s="206"/>
      <c r="L59" s="206"/>
      <c r="M59" s="206"/>
      <c r="N59" s="206"/>
      <c r="O59" s="206"/>
      <c r="P59" s="206"/>
      <c r="Q59" s="206"/>
      <c r="R59" s="206"/>
      <c r="S59" s="206"/>
      <c r="T59" s="206"/>
      <c r="U59" s="204"/>
      <c r="V59" s="204"/>
      <c r="W59" s="204"/>
    </row>
    <row r="60" spans="2:23" s="205" customFormat="1" ht="18" customHeight="1" x14ac:dyDescent="0.35">
      <c r="B60" s="206"/>
      <c r="C60" s="206"/>
      <c r="D60" s="206"/>
      <c r="E60" s="206"/>
      <c r="F60" s="206"/>
      <c r="G60" s="206"/>
      <c r="H60" s="206"/>
      <c r="I60" s="206"/>
      <c r="J60" s="206"/>
      <c r="K60" s="206"/>
      <c r="L60" s="206"/>
      <c r="M60" s="206"/>
      <c r="N60" s="206"/>
      <c r="O60" s="206"/>
      <c r="P60" s="206"/>
      <c r="Q60" s="206"/>
      <c r="R60" s="206"/>
      <c r="S60" s="206"/>
      <c r="T60" s="206"/>
      <c r="U60" s="204"/>
      <c r="V60" s="204"/>
      <c r="W60" s="204"/>
    </row>
    <row r="61" spans="2:23" s="205" customFormat="1" ht="18" customHeight="1" x14ac:dyDescent="0.35">
      <c r="B61" s="211"/>
      <c r="C61" s="211"/>
      <c r="D61" s="211"/>
      <c r="E61" s="211"/>
      <c r="F61" s="211"/>
      <c r="G61" s="211"/>
      <c r="H61" s="211"/>
      <c r="I61" s="211"/>
      <c r="J61" s="211"/>
      <c r="K61" s="211"/>
      <c r="L61" s="211"/>
      <c r="M61" s="211"/>
      <c r="N61" s="211"/>
      <c r="O61" s="211"/>
      <c r="P61" s="211"/>
      <c r="Q61" s="211"/>
      <c r="R61" s="211"/>
      <c r="S61" s="211"/>
      <c r="T61" s="211"/>
      <c r="U61" s="211"/>
      <c r="V61" s="211"/>
      <c r="W61" s="211"/>
    </row>
    <row r="62" spans="2:23" s="205" customFormat="1" ht="18" customHeight="1" x14ac:dyDescent="0.35">
      <c r="B62" s="211"/>
      <c r="C62" s="211"/>
      <c r="D62" s="211"/>
      <c r="E62" s="211"/>
      <c r="F62" s="211"/>
      <c r="G62" s="211"/>
      <c r="H62" s="211"/>
      <c r="I62" s="211"/>
      <c r="J62" s="211"/>
      <c r="K62" s="211"/>
      <c r="L62" s="211"/>
      <c r="M62" s="211"/>
      <c r="N62" s="211"/>
      <c r="O62" s="211"/>
      <c r="P62" s="211"/>
      <c r="Q62" s="211"/>
      <c r="R62" s="211"/>
      <c r="S62" s="211"/>
      <c r="T62" s="211"/>
      <c r="U62" s="211"/>
      <c r="V62" s="211"/>
      <c r="W62" s="211"/>
    </row>
    <row r="63" spans="2:23" s="205" customFormat="1" ht="18" customHeight="1" x14ac:dyDescent="0.35">
      <c r="B63" s="211"/>
      <c r="C63" s="211"/>
      <c r="D63" s="211"/>
      <c r="E63" s="211"/>
      <c r="F63" s="211"/>
      <c r="G63" s="211"/>
      <c r="H63" s="211"/>
      <c r="I63" s="211"/>
      <c r="J63" s="211"/>
      <c r="K63" s="211"/>
      <c r="L63" s="211"/>
      <c r="M63" s="211"/>
      <c r="N63" s="211"/>
      <c r="O63" s="211"/>
      <c r="P63" s="211"/>
      <c r="Q63" s="211"/>
      <c r="R63" s="211"/>
      <c r="S63" s="211"/>
      <c r="T63" s="211"/>
      <c r="U63" s="211"/>
      <c r="V63" s="211"/>
      <c r="W63" s="211"/>
    </row>
    <row r="64" spans="2:23" s="205" customFormat="1" ht="18" customHeight="1" x14ac:dyDescent="0.35">
      <c r="B64" s="211"/>
      <c r="C64" s="211"/>
      <c r="D64" s="211"/>
      <c r="E64" s="211"/>
      <c r="F64" s="211"/>
      <c r="G64" s="211"/>
      <c r="H64" s="211"/>
      <c r="I64" s="211"/>
      <c r="J64" s="211"/>
      <c r="K64" s="211"/>
      <c r="L64" s="211"/>
      <c r="M64" s="211"/>
      <c r="N64" s="211"/>
      <c r="O64" s="211"/>
      <c r="P64" s="211"/>
      <c r="Q64" s="211"/>
      <c r="R64" s="211"/>
      <c r="S64" s="211"/>
      <c r="T64" s="211"/>
      <c r="U64" s="211"/>
      <c r="V64" s="211"/>
      <c r="W64" s="211"/>
    </row>
    <row r="65" spans="2:23" s="205" customFormat="1" ht="18" customHeight="1" x14ac:dyDescent="0.35">
      <c r="B65" s="211"/>
      <c r="C65" s="211"/>
      <c r="D65" s="211"/>
      <c r="E65" s="211"/>
      <c r="F65" s="211"/>
      <c r="G65" s="211"/>
      <c r="H65" s="211"/>
      <c r="I65" s="211"/>
      <c r="J65" s="211"/>
      <c r="K65" s="211"/>
      <c r="L65" s="211"/>
      <c r="M65" s="211"/>
      <c r="N65" s="211"/>
      <c r="O65" s="211"/>
      <c r="P65" s="211"/>
      <c r="Q65" s="211"/>
      <c r="R65" s="211"/>
      <c r="S65" s="211"/>
      <c r="T65" s="211"/>
      <c r="U65" s="211"/>
      <c r="V65" s="211"/>
      <c r="W65" s="211"/>
    </row>
    <row r="66" spans="2:23" s="205" customFormat="1" ht="18" customHeight="1" x14ac:dyDescent="0.35">
      <c r="B66" s="211"/>
      <c r="C66" s="211"/>
      <c r="D66" s="211"/>
      <c r="E66" s="211"/>
      <c r="F66" s="211"/>
      <c r="G66" s="211"/>
      <c r="H66" s="211"/>
      <c r="I66" s="211"/>
      <c r="J66" s="211"/>
      <c r="K66" s="211"/>
      <c r="L66" s="211"/>
      <c r="M66" s="211"/>
      <c r="N66" s="211"/>
      <c r="O66" s="211"/>
      <c r="P66" s="211"/>
      <c r="Q66" s="211"/>
      <c r="R66" s="211"/>
      <c r="S66" s="211"/>
      <c r="T66" s="211"/>
      <c r="U66" s="211"/>
      <c r="V66" s="211"/>
      <c r="W66" s="211"/>
    </row>
    <row r="67" spans="2:23" s="205" customFormat="1" ht="18" customHeight="1" x14ac:dyDescent="0.35">
      <c r="B67" s="211"/>
      <c r="C67" s="211"/>
      <c r="D67" s="211"/>
      <c r="E67" s="211"/>
      <c r="F67" s="211"/>
      <c r="G67" s="211"/>
      <c r="H67" s="211"/>
      <c r="I67" s="211"/>
      <c r="J67" s="211"/>
      <c r="K67" s="211"/>
      <c r="L67" s="211"/>
      <c r="M67" s="211"/>
      <c r="N67" s="211"/>
      <c r="O67" s="211"/>
      <c r="P67" s="211"/>
      <c r="Q67" s="211"/>
      <c r="R67" s="211"/>
      <c r="S67" s="211"/>
      <c r="T67" s="211"/>
      <c r="U67" s="211"/>
      <c r="V67" s="211"/>
      <c r="W67" s="211"/>
    </row>
    <row r="68" spans="2:23" s="205" customFormat="1" ht="18" customHeight="1" x14ac:dyDescent="0.35">
      <c r="B68" s="211"/>
      <c r="C68" s="211"/>
      <c r="D68" s="211"/>
      <c r="E68" s="211"/>
      <c r="F68" s="211"/>
      <c r="G68" s="211"/>
      <c r="H68" s="211"/>
      <c r="I68" s="211"/>
      <c r="J68" s="211"/>
      <c r="K68" s="211"/>
      <c r="L68" s="211"/>
      <c r="M68" s="211"/>
      <c r="N68" s="211"/>
      <c r="O68" s="211"/>
      <c r="P68" s="211"/>
      <c r="Q68" s="211"/>
      <c r="R68" s="211"/>
      <c r="S68" s="211"/>
      <c r="T68" s="211"/>
      <c r="U68" s="211"/>
      <c r="V68" s="211"/>
      <c r="W68" s="211"/>
    </row>
    <row r="69" spans="2:23" s="205" customFormat="1" ht="18" customHeight="1" x14ac:dyDescent="0.35">
      <c r="B69" s="211"/>
      <c r="C69" s="211"/>
      <c r="D69" s="211"/>
      <c r="E69" s="211"/>
      <c r="F69" s="211"/>
      <c r="G69" s="211"/>
      <c r="H69" s="211"/>
      <c r="I69" s="211"/>
      <c r="J69" s="211"/>
      <c r="K69" s="211"/>
      <c r="L69" s="211"/>
      <c r="M69" s="211"/>
      <c r="N69" s="211"/>
      <c r="O69" s="211"/>
      <c r="P69" s="211"/>
      <c r="Q69" s="211"/>
      <c r="R69" s="211"/>
      <c r="S69" s="211"/>
      <c r="T69" s="211"/>
      <c r="U69" s="211"/>
      <c r="V69" s="211"/>
      <c r="W69" s="211"/>
    </row>
    <row r="70" spans="2:23" s="205" customFormat="1" ht="18" customHeight="1" x14ac:dyDescent="0.35">
      <c r="B70" s="211"/>
      <c r="C70" s="211"/>
      <c r="D70" s="211"/>
      <c r="E70" s="211"/>
      <c r="F70" s="211"/>
      <c r="G70" s="211"/>
      <c r="H70" s="211"/>
      <c r="I70" s="211"/>
      <c r="J70" s="211"/>
      <c r="K70" s="211"/>
      <c r="L70" s="211"/>
      <c r="M70" s="211"/>
      <c r="N70" s="211"/>
      <c r="O70" s="211"/>
      <c r="P70" s="211"/>
      <c r="Q70" s="211"/>
      <c r="R70" s="211"/>
      <c r="S70" s="211"/>
      <c r="T70" s="211"/>
      <c r="U70" s="211"/>
      <c r="V70" s="211"/>
      <c r="W70" s="211"/>
    </row>
    <row r="71" spans="2:23" s="205" customFormat="1" ht="18" customHeight="1" x14ac:dyDescent="0.35">
      <c r="B71" s="211"/>
      <c r="C71" s="211"/>
      <c r="D71" s="211"/>
      <c r="E71" s="211"/>
      <c r="F71" s="211"/>
      <c r="G71" s="211"/>
      <c r="H71" s="211"/>
      <c r="I71" s="211"/>
      <c r="J71" s="211"/>
      <c r="K71" s="211"/>
      <c r="L71" s="211"/>
      <c r="M71" s="211"/>
      <c r="N71" s="211"/>
      <c r="O71" s="211"/>
      <c r="P71" s="211"/>
      <c r="Q71" s="211"/>
      <c r="R71" s="211"/>
      <c r="S71" s="211"/>
      <c r="T71" s="211"/>
      <c r="U71" s="211"/>
      <c r="V71" s="211"/>
      <c r="W71" s="211"/>
    </row>
    <row r="72" spans="2:23" s="205" customFormat="1" ht="18" customHeight="1" x14ac:dyDescent="0.35">
      <c r="B72" s="211"/>
      <c r="C72" s="211"/>
      <c r="D72" s="211"/>
      <c r="E72" s="211"/>
      <c r="F72" s="211"/>
      <c r="G72" s="211"/>
      <c r="H72" s="211"/>
      <c r="I72" s="211"/>
      <c r="J72" s="211"/>
      <c r="K72" s="211"/>
      <c r="L72" s="211"/>
      <c r="M72" s="211"/>
      <c r="N72" s="211"/>
      <c r="O72" s="211"/>
      <c r="P72" s="211"/>
      <c r="Q72" s="211"/>
      <c r="R72" s="211"/>
      <c r="S72" s="211"/>
      <c r="T72" s="211"/>
      <c r="U72" s="211"/>
      <c r="V72" s="211"/>
      <c r="W72" s="211"/>
    </row>
    <row r="73" spans="2:23" s="205" customFormat="1" ht="18" customHeight="1" x14ac:dyDescent="0.35">
      <c r="B73" s="211"/>
      <c r="C73" s="211"/>
      <c r="D73" s="211"/>
      <c r="E73" s="211"/>
      <c r="F73" s="211"/>
      <c r="G73" s="211"/>
      <c r="H73" s="211"/>
      <c r="I73" s="211"/>
      <c r="J73" s="211"/>
      <c r="K73" s="211"/>
      <c r="L73" s="211"/>
      <c r="M73" s="211"/>
      <c r="N73" s="211"/>
      <c r="O73" s="211"/>
      <c r="P73" s="211"/>
      <c r="Q73" s="211"/>
      <c r="R73" s="211"/>
      <c r="S73" s="211"/>
      <c r="T73" s="211"/>
      <c r="U73" s="211"/>
      <c r="V73" s="211"/>
      <c r="W73" s="211"/>
    </row>
    <row r="74" spans="2:23" s="205" customFormat="1" ht="18" customHeight="1" x14ac:dyDescent="0.35">
      <c r="B74" s="211"/>
      <c r="C74" s="211"/>
      <c r="D74" s="211"/>
      <c r="E74" s="211"/>
      <c r="F74" s="211"/>
      <c r="G74" s="211"/>
      <c r="H74" s="211"/>
      <c r="I74" s="211"/>
      <c r="J74" s="211"/>
      <c r="K74" s="211"/>
      <c r="L74" s="211"/>
      <c r="M74" s="211"/>
      <c r="N74" s="211"/>
      <c r="O74" s="211"/>
      <c r="P74" s="211"/>
      <c r="Q74" s="211"/>
      <c r="R74" s="211"/>
      <c r="S74" s="211"/>
      <c r="T74" s="211"/>
      <c r="U74" s="211"/>
      <c r="V74" s="211"/>
      <c r="W74" s="211"/>
    </row>
    <row r="75" spans="2:23" s="205" customFormat="1" ht="18" customHeight="1" x14ac:dyDescent="0.35">
      <c r="B75" s="211"/>
      <c r="C75" s="211"/>
      <c r="D75" s="211"/>
      <c r="E75" s="211"/>
      <c r="F75" s="211"/>
      <c r="G75" s="211"/>
      <c r="H75" s="211"/>
      <c r="I75" s="211"/>
      <c r="J75" s="211"/>
      <c r="K75" s="211"/>
      <c r="L75" s="211"/>
      <c r="M75" s="211"/>
      <c r="N75" s="211"/>
      <c r="O75" s="211"/>
      <c r="P75" s="211"/>
      <c r="Q75" s="211"/>
      <c r="R75" s="211"/>
      <c r="S75" s="211"/>
      <c r="T75" s="211"/>
      <c r="U75" s="211"/>
      <c r="V75" s="211"/>
      <c r="W75" s="211"/>
    </row>
    <row r="76" spans="2:23" s="205" customFormat="1" ht="18" customHeight="1" x14ac:dyDescent="0.35">
      <c r="B76" s="211"/>
      <c r="C76" s="211"/>
      <c r="D76" s="211"/>
      <c r="E76" s="211"/>
      <c r="F76" s="211"/>
      <c r="G76" s="211"/>
      <c r="H76" s="211"/>
      <c r="I76" s="211"/>
      <c r="J76" s="211"/>
      <c r="K76" s="211"/>
      <c r="L76" s="211"/>
      <c r="M76" s="211"/>
      <c r="N76" s="211"/>
      <c r="O76" s="211"/>
      <c r="P76" s="211"/>
      <c r="Q76" s="211"/>
      <c r="R76" s="211"/>
      <c r="S76" s="211"/>
      <c r="T76" s="211"/>
      <c r="U76" s="211"/>
      <c r="V76" s="211"/>
      <c r="W76" s="211"/>
    </row>
    <row r="77" spans="2:23" s="205" customFormat="1" ht="18" customHeight="1" x14ac:dyDescent="0.35">
      <c r="B77" s="211"/>
      <c r="C77" s="211"/>
      <c r="D77" s="211"/>
      <c r="E77" s="211"/>
      <c r="F77" s="211"/>
      <c r="G77" s="211"/>
      <c r="H77" s="211"/>
      <c r="I77" s="211"/>
      <c r="J77" s="211"/>
      <c r="K77" s="211"/>
      <c r="L77" s="211"/>
      <c r="M77" s="211"/>
      <c r="N77" s="211"/>
      <c r="O77" s="211"/>
      <c r="P77" s="211"/>
      <c r="Q77" s="211"/>
      <c r="R77" s="211"/>
      <c r="S77" s="211"/>
      <c r="T77" s="211"/>
      <c r="U77" s="211"/>
      <c r="V77" s="211"/>
      <c r="W77" s="211"/>
    </row>
    <row r="78" spans="2:23" s="205" customFormat="1" ht="18" customHeight="1" x14ac:dyDescent="0.35">
      <c r="B78" s="211"/>
      <c r="C78" s="211"/>
      <c r="D78" s="211"/>
      <c r="E78" s="211"/>
      <c r="F78" s="211"/>
      <c r="G78" s="211"/>
      <c r="H78" s="211"/>
      <c r="I78" s="211"/>
      <c r="J78" s="211"/>
      <c r="K78" s="211"/>
      <c r="L78" s="211"/>
      <c r="M78" s="211"/>
      <c r="N78" s="211"/>
      <c r="O78" s="211"/>
      <c r="P78" s="211"/>
      <c r="Q78" s="211"/>
      <c r="R78" s="211"/>
      <c r="S78" s="211"/>
      <c r="T78" s="211"/>
      <c r="U78" s="211"/>
      <c r="V78" s="211"/>
      <c r="W78" s="211"/>
    </row>
    <row r="79" spans="2:23" s="205" customFormat="1" ht="18" customHeight="1" x14ac:dyDescent="0.35">
      <c r="B79" s="211"/>
      <c r="C79" s="211"/>
      <c r="D79" s="211"/>
      <c r="E79" s="211"/>
      <c r="F79" s="211"/>
      <c r="G79" s="211"/>
      <c r="H79" s="211"/>
      <c r="I79" s="211"/>
      <c r="J79" s="211"/>
      <c r="K79" s="211"/>
      <c r="L79" s="211"/>
      <c r="M79" s="211"/>
      <c r="N79" s="211"/>
      <c r="O79" s="211"/>
      <c r="P79" s="211"/>
      <c r="Q79" s="211"/>
      <c r="R79" s="211"/>
      <c r="S79" s="211"/>
      <c r="T79" s="211"/>
      <c r="U79" s="211"/>
      <c r="V79" s="211"/>
      <c r="W79" s="211"/>
    </row>
    <row r="80" spans="2:23" s="205" customFormat="1" ht="18" customHeight="1" x14ac:dyDescent="0.35">
      <c r="B80" s="211"/>
      <c r="C80" s="211"/>
      <c r="D80" s="211"/>
      <c r="E80" s="211"/>
      <c r="F80" s="211"/>
      <c r="G80" s="211"/>
      <c r="H80" s="211"/>
      <c r="I80" s="211"/>
      <c r="J80" s="211"/>
      <c r="K80" s="211"/>
      <c r="L80" s="211"/>
      <c r="M80" s="211"/>
      <c r="N80" s="211"/>
      <c r="O80" s="211"/>
      <c r="P80" s="211"/>
      <c r="Q80" s="211"/>
      <c r="R80" s="211"/>
      <c r="S80" s="211"/>
      <c r="T80" s="211"/>
      <c r="U80" s="211"/>
      <c r="V80" s="211"/>
      <c r="W80" s="211"/>
    </row>
    <row r="81" spans="2:23" s="205" customFormat="1" ht="18" customHeight="1" x14ac:dyDescent="0.35">
      <c r="B81" s="211"/>
      <c r="C81" s="211"/>
      <c r="D81" s="211"/>
      <c r="E81" s="211"/>
      <c r="F81" s="211"/>
      <c r="G81" s="211"/>
      <c r="H81" s="211"/>
      <c r="I81" s="211"/>
      <c r="J81" s="211"/>
      <c r="K81" s="211"/>
      <c r="L81" s="211"/>
      <c r="M81" s="211"/>
      <c r="N81" s="211"/>
      <c r="O81" s="211"/>
      <c r="P81" s="211"/>
      <c r="Q81" s="211"/>
      <c r="R81" s="211"/>
      <c r="S81" s="211"/>
      <c r="T81" s="211"/>
      <c r="U81" s="211"/>
      <c r="V81" s="211"/>
      <c r="W81" s="211"/>
    </row>
    <row r="82" spans="2:23" s="205" customFormat="1" ht="18" customHeight="1" x14ac:dyDescent="0.35">
      <c r="B82" s="211"/>
      <c r="C82" s="211"/>
      <c r="D82" s="211"/>
      <c r="E82" s="211"/>
      <c r="F82" s="211"/>
      <c r="G82" s="211"/>
      <c r="H82" s="211"/>
      <c r="I82" s="211"/>
      <c r="J82" s="211"/>
      <c r="K82" s="211"/>
      <c r="L82" s="211"/>
      <c r="M82" s="211"/>
      <c r="N82" s="211"/>
      <c r="O82" s="211"/>
      <c r="P82" s="211"/>
      <c r="Q82" s="211"/>
      <c r="R82" s="211"/>
      <c r="S82" s="211"/>
      <c r="T82" s="211"/>
      <c r="U82" s="211"/>
      <c r="V82" s="211"/>
      <c r="W82" s="211"/>
    </row>
    <row r="83" spans="2:23" s="205" customFormat="1" ht="18" customHeight="1" x14ac:dyDescent="0.35">
      <c r="B83" s="211"/>
      <c r="C83" s="211"/>
      <c r="D83" s="211"/>
      <c r="E83" s="211"/>
      <c r="F83" s="211"/>
      <c r="G83" s="211"/>
      <c r="H83" s="211"/>
      <c r="I83" s="211"/>
      <c r="J83" s="211"/>
      <c r="K83" s="211"/>
      <c r="L83" s="211"/>
      <c r="M83" s="211"/>
      <c r="N83" s="211"/>
      <c r="O83" s="211"/>
      <c r="P83" s="211"/>
      <c r="Q83" s="211"/>
      <c r="R83" s="211"/>
      <c r="S83" s="211"/>
      <c r="T83" s="211"/>
      <c r="U83" s="211"/>
      <c r="V83" s="211"/>
      <c r="W83" s="211"/>
    </row>
    <row r="84" spans="2:23" s="205" customFormat="1" ht="18" customHeight="1" x14ac:dyDescent="0.35">
      <c r="B84" s="211"/>
      <c r="C84" s="211"/>
      <c r="D84" s="211"/>
      <c r="E84" s="211"/>
      <c r="F84" s="211"/>
      <c r="G84" s="211"/>
      <c r="H84" s="211"/>
      <c r="I84" s="211"/>
      <c r="J84" s="211"/>
      <c r="K84" s="211"/>
      <c r="L84" s="211"/>
      <c r="M84" s="211"/>
      <c r="N84" s="211"/>
      <c r="O84" s="211"/>
      <c r="P84" s="211"/>
      <c r="Q84" s="211"/>
      <c r="R84" s="211"/>
      <c r="S84" s="211"/>
      <c r="T84" s="211"/>
      <c r="U84" s="211"/>
      <c r="V84" s="211"/>
      <c r="W84" s="211"/>
    </row>
    <row r="85" spans="2:23" s="205" customFormat="1" ht="18" customHeight="1" x14ac:dyDescent="0.35">
      <c r="B85" s="211"/>
      <c r="C85" s="211"/>
      <c r="D85" s="211"/>
      <c r="E85" s="211"/>
      <c r="F85" s="211"/>
      <c r="G85" s="211"/>
      <c r="H85" s="211"/>
      <c r="I85" s="211"/>
      <c r="J85" s="211"/>
      <c r="K85" s="211"/>
      <c r="L85" s="211"/>
      <c r="M85" s="211"/>
      <c r="N85" s="211"/>
      <c r="O85" s="211"/>
      <c r="P85" s="211"/>
      <c r="Q85" s="211"/>
      <c r="R85" s="211"/>
      <c r="S85" s="211"/>
      <c r="T85" s="211"/>
      <c r="U85" s="211"/>
      <c r="V85" s="211"/>
      <c r="W85" s="211"/>
    </row>
    <row r="86" spans="2:23" s="205" customFormat="1" ht="18" customHeight="1" x14ac:dyDescent="0.35">
      <c r="B86" s="211"/>
      <c r="C86" s="211"/>
      <c r="D86" s="211"/>
      <c r="E86" s="211"/>
      <c r="F86" s="211"/>
      <c r="G86" s="211"/>
      <c r="H86" s="211"/>
      <c r="I86" s="211"/>
      <c r="J86" s="211"/>
      <c r="K86" s="211"/>
      <c r="L86" s="211"/>
      <c r="M86" s="211"/>
      <c r="N86" s="211"/>
      <c r="O86" s="211"/>
      <c r="P86" s="211"/>
      <c r="Q86" s="211"/>
      <c r="R86" s="211"/>
      <c r="S86" s="211"/>
      <c r="T86" s="211"/>
      <c r="U86" s="211"/>
      <c r="V86" s="211"/>
      <c r="W86" s="211"/>
    </row>
    <row r="87" spans="2:23" s="205" customFormat="1" ht="18" customHeight="1" x14ac:dyDescent="0.35">
      <c r="B87" s="211"/>
      <c r="C87" s="211"/>
      <c r="D87" s="211"/>
      <c r="E87" s="211"/>
      <c r="F87" s="211"/>
      <c r="G87" s="211"/>
      <c r="H87" s="211"/>
      <c r="I87" s="211"/>
      <c r="J87" s="211"/>
      <c r="K87" s="211"/>
      <c r="L87" s="211"/>
      <c r="M87" s="211"/>
      <c r="N87" s="211"/>
      <c r="O87" s="211"/>
      <c r="P87" s="211"/>
      <c r="Q87" s="211"/>
      <c r="R87" s="211"/>
      <c r="S87" s="211"/>
      <c r="T87" s="211"/>
      <c r="U87" s="211"/>
      <c r="V87" s="211"/>
      <c r="W87" s="211"/>
    </row>
    <row r="88" spans="2:23" s="205" customFormat="1" ht="18" customHeight="1" x14ac:dyDescent="0.35">
      <c r="B88" s="211"/>
      <c r="C88" s="211"/>
      <c r="D88" s="211"/>
      <c r="E88" s="211"/>
      <c r="F88" s="211"/>
      <c r="G88" s="211"/>
      <c r="H88" s="211"/>
      <c r="I88" s="211"/>
      <c r="J88" s="211"/>
      <c r="K88" s="211"/>
      <c r="L88" s="211"/>
      <c r="M88" s="211"/>
      <c r="N88" s="211"/>
      <c r="O88" s="211"/>
      <c r="P88" s="211"/>
      <c r="Q88" s="211"/>
      <c r="R88" s="211"/>
      <c r="S88" s="211"/>
      <c r="T88" s="211"/>
      <c r="U88" s="211"/>
      <c r="V88" s="211"/>
      <c r="W88" s="211"/>
    </row>
    <row r="89" spans="2:23" s="205" customFormat="1" ht="18" customHeight="1" x14ac:dyDescent="0.35">
      <c r="B89" s="211"/>
      <c r="C89" s="211"/>
      <c r="D89" s="211"/>
      <c r="E89" s="211"/>
      <c r="F89" s="211"/>
      <c r="G89" s="211"/>
      <c r="H89" s="211"/>
      <c r="I89" s="211"/>
      <c r="J89" s="211"/>
      <c r="K89" s="211"/>
      <c r="L89" s="211"/>
      <c r="M89" s="211"/>
      <c r="N89" s="211"/>
      <c r="O89" s="211"/>
      <c r="P89" s="211"/>
      <c r="Q89" s="211"/>
      <c r="R89" s="211"/>
      <c r="S89" s="211"/>
      <c r="T89" s="211"/>
      <c r="U89" s="211"/>
      <c r="V89" s="211"/>
      <c r="W89" s="211"/>
    </row>
    <row r="90" spans="2:23" s="205" customFormat="1" ht="18" customHeight="1" x14ac:dyDescent="0.35">
      <c r="B90" s="211"/>
      <c r="C90" s="211"/>
      <c r="D90" s="211"/>
      <c r="E90" s="211"/>
      <c r="F90" s="211"/>
      <c r="G90" s="211"/>
      <c r="H90" s="211"/>
      <c r="I90" s="211"/>
      <c r="J90" s="211"/>
      <c r="K90" s="211"/>
      <c r="L90" s="211"/>
      <c r="M90" s="211"/>
      <c r="N90" s="211"/>
      <c r="O90" s="211"/>
      <c r="P90" s="211"/>
      <c r="Q90" s="211"/>
      <c r="R90" s="211"/>
      <c r="S90" s="211"/>
      <c r="T90" s="211"/>
      <c r="U90" s="211"/>
      <c r="V90" s="211"/>
      <c r="W90" s="211"/>
    </row>
    <row r="91" spans="2:23" s="205" customFormat="1" ht="18" customHeight="1" x14ac:dyDescent="0.35">
      <c r="B91" s="211"/>
      <c r="C91" s="211"/>
      <c r="D91" s="211"/>
      <c r="E91" s="211"/>
      <c r="F91" s="211"/>
      <c r="G91" s="211"/>
      <c r="H91" s="211"/>
      <c r="I91" s="211"/>
      <c r="J91" s="211"/>
      <c r="K91" s="211"/>
      <c r="L91" s="211"/>
      <c r="M91" s="211"/>
      <c r="N91" s="211"/>
      <c r="O91" s="211"/>
      <c r="P91" s="211"/>
      <c r="Q91" s="211"/>
      <c r="R91" s="211"/>
      <c r="S91" s="211"/>
      <c r="T91" s="211"/>
      <c r="U91" s="211"/>
      <c r="V91" s="211"/>
      <c r="W91" s="211"/>
    </row>
    <row r="92" spans="2:23" s="205" customFormat="1" ht="18" customHeight="1" x14ac:dyDescent="0.35">
      <c r="B92" s="211"/>
      <c r="C92" s="211"/>
      <c r="D92" s="211"/>
      <c r="E92" s="211"/>
      <c r="F92" s="211"/>
      <c r="G92" s="211"/>
      <c r="H92" s="211"/>
      <c r="I92" s="211"/>
      <c r="J92" s="211"/>
      <c r="K92" s="211"/>
      <c r="L92" s="211"/>
      <c r="M92" s="211"/>
      <c r="N92" s="211"/>
      <c r="O92" s="211"/>
      <c r="P92" s="211"/>
      <c r="Q92" s="211"/>
      <c r="R92" s="211"/>
      <c r="S92" s="211"/>
      <c r="T92" s="211"/>
      <c r="U92" s="211"/>
      <c r="V92" s="211"/>
      <c r="W92" s="211"/>
    </row>
    <row r="93" spans="2:23" s="205" customFormat="1" ht="18" customHeight="1" x14ac:dyDescent="0.35">
      <c r="B93" s="211"/>
      <c r="C93" s="211"/>
      <c r="D93" s="211"/>
      <c r="E93" s="211"/>
      <c r="F93" s="211"/>
      <c r="G93" s="211"/>
      <c r="H93" s="211"/>
      <c r="I93" s="211"/>
      <c r="J93" s="211"/>
      <c r="K93" s="211"/>
      <c r="L93" s="211"/>
      <c r="M93" s="211"/>
      <c r="N93" s="211"/>
      <c r="O93" s="211"/>
      <c r="P93" s="211"/>
      <c r="Q93" s="211"/>
      <c r="R93" s="211"/>
      <c r="S93" s="211"/>
      <c r="T93" s="211"/>
      <c r="U93" s="211"/>
      <c r="V93" s="211"/>
      <c r="W93" s="211"/>
    </row>
    <row r="94" spans="2:23" s="205" customFormat="1" ht="18" customHeight="1" x14ac:dyDescent="0.35">
      <c r="B94" s="211"/>
      <c r="C94" s="211"/>
      <c r="D94" s="211"/>
      <c r="E94" s="211"/>
      <c r="F94" s="211"/>
      <c r="G94" s="211"/>
      <c r="H94" s="211"/>
      <c r="I94" s="211"/>
      <c r="J94" s="211"/>
      <c r="K94" s="211"/>
      <c r="L94" s="211"/>
      <c r="M94" s="211"/>
      <c r="N94" s="211"/>
      <c r="O94" s="211"/>
      <c r="P94" s="211"/>
      <c r="Q94" s="211"/>
      <c r="R94" s="211"/>
      <c r="S94" s="211"/>
      <c r="T94" s="211"/>
      <c r="U94" s="211"/>
      <c r="V94" s="211"/>
      <c r="W94" s="211"/>
    </row>
    <row r="95" spans="2:23" s="205" customFormat="1" ht="18" customHeight="1" x14ac:dyDescent="0.35">
      <c r="B95" s="211"/>
      <c r="C95" s="211"/>
      <c r="D95" s="211"/>
      <c r="E95" s="211"/>
      <c r="F95" s="211"/>
      <c r="G95" s="211"/>
      <c r="H95" s="211"/>
      <c r="I95" s="211"/>
      <c r="J95" s="211"/>
      <c r="K95" s="211"/>
      <c r="L95" s="211"/>
      <c r="M95" s="211"/>
      <c r="N95" s="211"/>
      <c r="O95" s="211"/>
      <c r="P95" s="211"/>
      <c r="Q95" s="211"/>
      <c r="R95" s="211"/>
      <c r="S95" s="211"/>
      <c r="T95" s="211"/>
      <c r="U95" s="211"/>
      <c r="V95" s="211"/>
      <c r="W95" s="211"/>
    </row>
    <row r="96" spans="2:23" s="205" customFormat="1" ht="18" customHeight="1" x14ac:dyDescent="0.35">
      <c r="B96" s="211"/>
      <c r="C96" s="211"/>
      <c r="D96" s="211"/>
      <c r="E96" s="211"/>
      <c r="F96" s="211"/>
      <c r="G96" s="211"/>
      <c r="H96" s="211"/>
      <c r="I96" s="211"/>
      <c r="J96" s="211"/>
      <c r="K96" s="211"/>
      <c r="L96" s="211"/>
      <c r="M96" s="211"/>
      <c r="N96" s="211"/>
      <c r="O96" s="211"/>
      <c r="P96" s="211"/>
      <c r="Q96" s="211"/>
      <c r="R96" s="211"/>
      <c r="S96" s="211"/>
      <c r="T96" s="211"/>
      <c r="U96" s="211"/>
      <c r="V96" s="211"/>
      <c r="W96" s="211"/>
    </row>
    <row r="97" spans="2:23" s="205" customFormat="1" ht="18" customHeight="1" x14ac:dyDescent="0.35">
      <c r="B97" s="211"/>
      <c r="C97" s="211"/>
      <c r="D97" s="211"/>
      <c r="E97" s="211"/>
      <c r="F97" s="211"/>
      <c r="G97" s="211"/>
      <c r="H97" s="211"/>
      <c r="I97" s="211"/>
      <c r="J97" s="211"/>
      <c r="K97" s="211"/>
      <c r="L97" s="211"/>
      <c r="M97" s="211"/>
      <c r="N97" s="211"/>
      <c r="O97" s="211"/>
      <c r="P97" s="211"/>
      <c r="Q97" s="211"/>
      <c r="R97" s="211"/>
      <c r="S97" s="211"/>
      <c r="T97" s="211"/>
      <c r="U97" s="211"/>
      <c r="V97" s="211"/>
      <c r="W97" s="211"/>
    </row>
    <row r="98" spans="2:23" s="205" customFormat="1" ht="18" customHeight="1" x14ac:dyDescent="0.35">
      <c r="B98" s="211"/>
      <c r="C98" s="211"/>
      <c r="D98" s="211"/>
      <c r="E98" s="211"/>
      <c r="F98" s="211"/>
      <c r="G98" s="211"/>
      <c r="H98" s="211"/>
      <c r="I98" s="211"/>
      <c r="J98" s="211"/>
      <c r="K98" s="211"/>
      <c r="L98" s="211"/>
      <c r="M98" s="211"/>
      <c r="N98" s="211"/>
      <c r="O98" s="211"/>
      <c r="P98" s="211"/>
      <c r="Q98" s="211"/>
      <c r="R98" s="211"/>
      <c r="S98" s="211"/>
      <c r="T98" s="211"/>
      <c r="U98" s="211"/>
      <c r="V98" s="211"/>
      <c r="W98" s="211"/>
    </row>
    <row r="99" spans="2:23" s="205" customFormat="1" ht="18" customHeight="1" x14ac:dyDescent="0.35">
      <c r="B99" s="211"/>
      <c r="C99" s="211"/>
      <c r="D99" s="211"/>
      <c r="E99" s="211"/>
      <c r="F99" s="211"/>
      <c r="G99" s="211"/>
      <c r="H99" s="211"/>
      <c r="I99" s="211"/>
      <c r="J99" s="211"/>
      <c r="K99" s="211"/>
      <c r="L99" s="211"/>
      <c r="M99" s="211"/>
      <c r="N99" s="211"/>
      <c r="O99" s="211"/>
      <c r="P99" s="211"/>
      <c r="Q99" s="211"/>
      <c r="R99" s="211"/>
      <c r="S99" s="211"/>
      <c r="T99" s="211"/>
      <c r="U99" s="211"/>
      <c r="V99" s="211"/>
      <c r="W99" s="211"/>
    </row>
    <row r="100" spans="2:23" s="205" customFormat="1" ht="18" customHeight="1" x14ac:dyDescent="0.35">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row>
    <row r="101" spans="2:23" s="205" customFormat="1" ht="18" customHeight="1" x14ac:dyDescent="0.35">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row>
    <row r="102" spans="2:23" s="205" customFormat="1" ht="18" customHeight="1" x14ac:dyDescent="0.35">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row>
    <row r="103" spans="2:23" s="205" customFormat="1" ht="18" customHeight="1" x14ac:dyDescent="0.35">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row>
    <row r="104" spans="2:23" s="205" customFormat="1" ht="18" customHeight="1" x14ac:dyDescent="0.35">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row>
    <row r="105" spans="2:23" s="205" customFormat="1" ht="18" customHeight="1" x14ac:dyDescent="0.35">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row>
    <row r="106" spans="2:23" s="205" customFormat="1" ht="18" customHeight="1" x14ac:dyDescent="0.35">
      <c r="B106" s="211"/>
      <c r="C106" s="211"/>
      <c r="D106" s="211"/>
      <c r="E106" s="211"/>
      <c r="F106" s="211"/>
      <c r="G106" s="211"/>
      <c r="H106" s="211"/>
      <c r="I106" s="211"/>
      <c r="J106" s="211"/>
      <c r="K106" s="211"/>
      <c r="L106" s="211"/>
      <c r="M106" s="211"/>
      <c r="N106" s="211"/>
      <c r="O106" s="211"/>
      <c r="P106" s="211"/>
      <c r="Q106" s="211"/>
      <c r="R106" s="211"/>
      <c r="S106" s="211"/>
      <c r="T106" s="211"/>
      <c r="U106" s="211"/>
      <c r="V106" s="211"/>
      <c r="W106" s="211"/>
    </row>
    <row r="107" spans="2:23" s="205" customFormat="1" ht="18" customHeight="1" x14ac:dyDescent="0.35">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row>
    <row r="108" spans="2:23" ht="18" customHeight="1" x14ac:dyDescent="0.35">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2:23" ht="18" customHeight="1" x14ac:dyDescent="0.35">
      <c r="B109" s="12"/>
      <c r="C109" s="12"/>
      <c r="D109" s="12"/>
      <c r="E109" s="12"/>
      <c r="F109" s="12"/>
      <c r="G109" s="12"/>
      <c r="H109" s="12"/>
      <c r="I109" s="12"/>
      <c r="J109" s="12"/>
      <c r="K109" s="12"/>
      <c r="L109" s="12"/>
      <c r="M109" s="12"/>
      <c r="N109" s="12"/>
      <c r="O109" s="12"/>
      <c r="P109" s="12"/>
      <c r="Q109" s="12"/>
      <c r="R109" s="12"/>
      <c r="S109" s="12"/>
      <c r="T109" s="12"/>
      <c r="U109" s="12"/>
      <c r="V109" s="12"/>
      <c r="W109" s="12"/>
    </row>
    <row r="110" spans="2:23" ht="18" customHeight="1" x14ac:dyDescent="0.35">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2:23" ht="18" customHeight="1" x14ac:dyDescent="0.35">
      <c r="B111" s="12"/>
      <c r="C111" s="12"/>
      <c r="D111" s="12"/>
      <c r="E111" s="12"/>
      <c r="F111" s="12"/>
      <c r="G111" s="12"/>
      <c r="H111" s="12"/>
      <c r="I111" s="12"/>
      <c r="J111" s="12"/>
      <c r="K111" s="12"/>
      <c r="L111" s="12"/>
      <c r="M111" s="12"/>
      <c r="N111" s="12"/>
      <c r="O111" s="12"/>
      <c r="P111" s="12"/>
      <c r="Q111" s="12"/>
      <c r="R111" s="12"/>
      <c r="S111" s="12"/>
      <c r="T111" s="12"/>
      <c r="U111" s="12"/>
      <c r="V111" s="12"/>
      <c r="W111" s="12"/>
    </row>
  </sheetData>
  <sheetProtection formatCells="0" formatColumns="0" formatRows="0" insertColumns="0" insertRows="0" insertHyperlinks="0" deleteColumns="0" deleteRows="0" selectLockedCells="1" sort="0" autoFilter="0" pivotTables="0"/>
  <mergeCells count="9">
    <mergeCell ref="N39:O39"/>
    <mergeCell ref="B7:T10"/>
    <mergeCell ref="J28:K28"/>
    <mergeCell ref="C32:D32"/>
    <mergeCell ref="C33:G41"/>
    <mergeCell ref="C22:G30"/>
    <mergeCell ref="C21:D21"/>
    <mergeCell ref="J12:L12"/>
    <mergeCell ref="J29:L29"/>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8CF27-FD41-459D-939C-70DE34C1B383}">
  <sheetPr codeName="Sheet2"/>
  <dimension ref="A2:O240"/>
  <sheetViews>
    <sheetView showGridLines="0" zoomScale="70" zoomScaleNormal="70" workbookViewId="0">
      <selection activeCell="A12" sqref="A12:B12"/>
    </sheetView>
  </sheetViews>
  <sheetFormatPr defaultColWidth="20.26953125" defaultRowHeight="18.5" x14ac:dyDescent="0.35"/>
  <cols>
    <col min="1" max="1" width="3.26953125" style="4" customWidth="1"/>
    <col min="2" max="2" width="26.7265625" style="1" customWidth="1"/>
    <col min="3" max="3" width="193.81640625" style="3" customWidth="1"/>
    <col min="4" max="4" width="19" style="445" customWidth="1"/>
    <col min="5" max="5" width="19" style="88" customWidth="1"/>
    <col min="6" max="6" width="14.81640625" style="88" customWidth="1"/>
    <col min="7" max="7" width="15.81640625" style="90" customWidth="1"/>
    <col min="8" max="8" width="18" style="90" customWidth="1"/>
    <col min="9" max="15" width="20.26953125" style="90"/>
    <col min="16" max="16384" width="20.26953125" style="1"/>
  </cols>
  <sheetData>
    <row r="2" spans="1:11" x14ac:dyDescent="0.35">
      <c r="A2" s="10"/>
      <c r="B2" s="10"/>
      <c r="C2" s="10"/>
      <c r="D2" s="446"/>
    </row>
    <row r="3" spans="1:11" x14ac:dyDescent="0.35">
      <c r="A3" s="10"/>
      <c r="B3" s="10"/>
      <c r="C3" s="10"/>
      <c r="D3" s="446"/>
    </row>
    <row r="4" spans="1:11" x14ac:dyDescent="0.35">
      <c r="B4" s="9"/>
      <c r="C4" s="9"/>
    </row>
    <row r="5" spans="1:11" x14ac:dyDescent="0.35">
      <c r="B5" s="9"/>
      <c r="C5" s="9"/>
    </row>
    <row r="6" spans="1:11" x14ac:dyDescent="0.35">
      <c r="B6" s="9"/>
      <c r="C6" s="9"/>
    </row>
    <row r="7" spans="1:11" ht="18" customHeight="1" x14ac:dyDescent="0.35">
      <c r="A7" s="456" t="s">
        <v>12</v>
      </c>
      <c r="B7" s="456"/>
      <c r="C7" s="456"/>
      <c r="D7" s="447"/>
      <c r="E7" s="447"/>
      <c r="F7" s="447"/>
      <c r="G7" s="447"/>
      <c r="H7" s="447"/>
      <c r="I7" s="447"/>
      <c r="J7" s="447"/>
      <c r="K7" s="447"/>
    </row>
    <row r="8" spans="1:11" ht="18" customHeight="1" x14ac:dyDescent="0.35">
      <c r="A8" s="456"/>
      <c r="B8" s="456"/>
      <c r="C8" s="456"/>
      <c r="D8" s="447"/>
      <c r="E8" s="447"/>
      <c r="F8" s="447"/>
      <c r="G8" s="447"/>
      <c r="H8" s="447"/>
      <c r="I8" s="447"/>
      <c r="J8" s="447"/>
      <c r="K8" s="447"/>
    </row>
    <row r="9" spans="1:11" ht="18" customHeight="1" x14ac:dyDescent="0.35">
      <c r="A9" s="456"/>
      <c r="B9" s="456"/>
      <c r="C9" s="456"/>
      <c r="D9" s="447"/>
      <c r="E9" s="447"/>
      <c r="F9" s="447"/>
      <c r="G9" s="447"/>
      <c r="H9" s="447"/>
      <c r="I9" s="447"/>
      <c r="J9" s="447"/>
      <c r="K9" s="447"/>
    </row>
    <row r="10" spans="1:11" ht="18" customHeight="1" x14ac:dyDescent="0.35">
      <c r="A10" s="456"/>
      <c r="B10" s="456"/>
      <c r="C10" s="456"/>
      <c r="D10" s="447"/>
      <c r="E10" s="447"/>
      <c r="F10" s="447"/>
      <c r="G10" s="447"/>
      <c r="H10" s="447"/>
      <c r="I10" s="447"/>
      <c r="J10" s="447"/>
      <c r="K10" s="447"/>
    </row>
    <row r="11" spans="1:11" s="90" customFormat="1" ht="16.149999999999999" customHeight="1" x14ac:dyDescent="0.35">
      <c r="A11" s="439"/>
      <c r="B11" s="439"/>
      <c r="C11" s="439"/>
      <c r="D11" s="439"/>
      <c r="E11" s="439"/>
      <c r="F11" s="439"/>
    </row>
    <row r="12" spans="1:11" s="90" customFormat="1" ht="19.899999999999999" customHeight="1" x14ac:dyDescent="0.35">
      <c r="A12" s="484" t="s">
        <v>5</v>
      </c>
      <c r="B12" s="484"/>
      <c r="C12" s="70"/>
      <c r="D12" s="440"/>
      <c r="E12" s="440"/>
      <c r="F12" s="440"/>
    </row>
    <row r="13" spans="1:11" s="90" customFormat="1" ht="24" customHeight="1" x14ac:dyDescent="0.35">
      <c r="A13" s="484" t="s">
        <v>209</v>
      </c>
      <c r="B13" s="484"/>
      <c r="C13" s="70"/>
      <c r="D13" s="440"/>
      <c r="E13" s="440"/>
      <c r="F13" s="440"/>
    </row>
    <row r="14" spans="1:11" s="90" customFormat="1" ht="8.9" customHeight="1" x14ac:dyDescent="0.35">
      <c r="A14" s="69"/>
      <c r="B14" s="69"/>
      <c r="C14" s="71"/>
      <c r="D14" s="440"/>
      <c r="E14" s="440"/>
      <c r="F14" s="440"/>
    </row>
    <row r="15" spans="1:11" s="90" customFormat="1" ht="20.65" customHeight="1" x14ac:dyDescent="0.35">
      <c r="A15" s="484" t="s">
        <v>3</v>
      </c>
      <c r="B15" s="484"/>
      <c r="C15" s="70"/>
      <c r="D15" s="440"/>
      <c r="E15" s="440"/>
      <c r="F15" s="440"/>
    </row>
    <row r="16" spans="1:11" s="90" customFormat="1" ht="25.15" customHeight="1" x14ac:dyDescent="0.35">
      <c r="A16" s="484" t="s">
        <v>6</v>
      </c>
      <c r="B16" s="484"/>
      <c r="C16" s="70"/>
      <c r="D16" s="440"/>
      <c r="E16" s="440"/>
      <c r="F16" s="440"/>
    </row>
    <row r="17" spans="1:7" s="90" customFormat="1" ht="8.65" customHeight="1" x14ac:dyDescent="0.35">
      <c r="A17" s="69"/>
      <c r="B17" s="69"/>
      <c r="C17" s="72"/>
      <c r="D17" s="440"/>
      <c r="E17" s="440"/>
      <c r="F17" s="440"/>
    </row>
    <row r="18" spans="1:7" s="90" customFormat="1" ht="22.5" customHeight="1" x14ac:dyDescent="0.35">
      <c r="A18" s="73"/>
      <c r="B18" s="69" t="s">
        <v>4</v>
      </c>
      <c r="C18" s="70"/>
      <c r="D18" s="440"/>
      <c r="E18" s="440"/>
      <c r="F18" s="440"/>
      <c r="G18" s="439"/>
    </row>
    <row r="19" spans="1:7" s="90" customFormat="1" ht="21.75" customHeight="1" x14ac:dyDescent="0.35">
      <c r="A19" s="74"/>
      <c r="B19" s="69" t="s">
        <v>14</v>
      </c>
      <c r="C19" s="70"/>
      <c r="D19" s="440"/>
      <c r="E19" s="440"/>
      <c r="F19" s="440"/>
    </row>
    <row r="20" spans="1:7" s="90" customFormat="1" ht="34.15" customHeight="1" x14ac:dyDescent="0.35">
      <c r="A20" s="484" t="s">
        <v>11</v>
      </c>
      <c r="B20" s="484"/>
      <c r="C20" s="70"/>
      <c r="D20" s="440"/>
      <c r="E20" s="440"/>
      <c r="F20" s="440"/>
    </row>
    <row r="21" spans="1:7" s="90" customFormat="1" ht="9.4" customHeight="1" x14ac:dyDescent="0.35">
      <c r="A21" s="69"/>
      <c r="B21" s="69"/>
      <c r="C21" s="75"/>
      <c r="D21" s="441"/>
      <c r="E21" s="441"/>
      <c r="F21" s="441"/>
    </row>
    <row r="22" spans="1:7" s="90" customFormat="1" ht="20.65" customHeight="1" x14ac:dyDescent="0.35">
      <c r="A22" s="69"/>
      <c r="B22" s="69" t="s">
        <v>135</v>
      </c>
      <c r="C22" s="76"/>
      <c r="D22" s="441"/>
      <c r="E22" s="441"/>
      <c r="F22" s="441"/>
    </row>
    <row r="23" spans="1:7" s="90" customFormat="1" ht="9.4" customHeight="1" x14ac:dyDescent="0.35">
      <c r="A23" s="69"/>
      <c r="B23" s="69"/>
      <c r="C23" s="75"/>
      <c r="D23" s="441"/>
      <c r="E23" s="441"/>
      <c r="F23" s="441"/>
    </row>
    <row r="24" spans="1:7" s="90" customFormat="1" ht="23.25" customHeight="1" x14ac:dyDescent="0.35">
      <c r="A24" s="484" t="s">
        <v>8</v>
      </c>
      <c r="B24" s="484"/>
      <c r="C24" s="70"/>
      <c r="D24" s="440"/>
      <c r="E24" s="440"/>
      <c r="F24" s="440"/>
    </row>
    <row r="25" spans="1:7" s="90" customFormat="1" ht="29.25" customHeight="1" x14ac:dyDescent="0.35">
      <c r="A25" s="484" t="s">
        <v>7</v>
      </c>
      <c r="B25" s="484"/>
      <c r="C25" s="77" t="s">
        <v>210</v>
      </c>
      <c r="D25" s="442"/>
      <c r="E25" s="440"/>
      <c r="F25" s="440"/>
    </row>
    <row r="26" spans="1:7" s="90" customFormat="1" ht="11.25" customHeight="1" x14ac:dyDescent="0.35">
      <c r="A26" s="69"/>
      <c r="B26" s="69"/>
      <c r="C26" s="78"/>
      <c r="D26" s="442"/>
      <c r="E26" s="440"/>
      <c r="F26" s="440"/>
    </row>
    <row r="27" spans="1:7" s="90" customFormat="1" ht="34.15" customHeight="1" x14ac:dyDescent="0.35">
      <c r="A27" s="69"/>
      <c r="B27" s="69" t="s">
        <v>36</v>
      </c>
      <c r="C27" s="79" t="s">
        <v>212</v>
      </c>
      <c r="D27" s="442"/>
      <c r="E27" s="440"/>
      <c r="F27" s="440"/>
    </row>
    <row r="28" spans="1:7" s="90" customFormat="1" ht="36.4" customHeight="1" x14ac:dyDescent="0.35">
      <c r="A28" s="484" t="s">
        <v>211</v>
      </c>
      <c r="B28" s="485"/>
      <c r="C28" s="80" t="s">
        <v>22</v>
      </c>
      <c r="D28" s="440"/>
      <c r="E28" s="440"/>
      <c r="F28" s="440"/>
    </row>
    <row r="29" spans="1:7" s="90" customFormat="1" ht="7.15" customHeight="1" x14ac:dyDescent="0.35">
      <c r="A29" s="81"/>
      <c r="B29" s="81"/>
      <c r="C29" s="82"/>
      <c r="D29" s="443"/>
      <c r="E29" s="88"/>
      <c r="F29" s="444"/>
    </row>
    <row r="30" spans="1:7" s="90" customFormat="1" ht="36" x14ac:dyDescent="0.35">
      <c r="A30" s="73"/>
      <c r="B30" s="69" t="s">
        <v>19</v>
      </c>
      <c r="C30" s="83">
        <f ca="1">TODAY()</f>
        <v>45783</v>
      </c>
      <c r="D30" s="445"/>
      <c r="E30" s="88"/>
      <c r="F30" s="88"/>
    </row>
    <row r="31" spans="1:7" s="90" customFormat="1" ht="18" customHeight="1" x14ac:dyDescent="0.35">
      <c r="A31" s="73"/>
      <c r="B31" s="84"/>
      <c r="C31" s="85"/>
      <c r="D31" s="88"/>
    </row>
    <row r="32" spans="1:7" s="90" customFormat="1" x14ac:dyDescent="0.35">
      <c r="A32" s="86"/>
      <c r="B32" s="87"/>
      <c r="C32" s="88"/>
      <c r="D32" s="88"/>
    </row>
    <row r="33" spans="1:6" s="90" customFormat="1" x14ac:dyDescent="0.35">
      <c r="A33" s="86"/>
      <c r="B33" s="87"/>
      <c r="C33" s="88"/>
      <c r="D33" s="88"/>
    </row>
    <row r="34" spans="1:6" s="90" customFormat="1" x14ac:dyDescent="0.35">
      <c r="A34" s="86"/>
      <c r="C34" s="445"/>
      <c r="D34" s="445"/>
      <c r="E34" s="88"/>
      <c r="F34" s="88"/>
    </row>
    <row r="35" spans="1:6" s="90" customFormat="1" x14ac:dyDescent="0.35">
      <c r="A35" s="86"/>
      <c r="C35" s="445"/>
      <c r="D35" s="445"/>
      <c r="E35" s="88"/>
      <c r="F35" s="88"/>
    </row>
    <row r="36" spans="1:6" s="90" customFormat="1" x14ac:dyDescent="0.35">
      <c r="A36" s="86"/>
      <c r="C36" s="445"/>
      <c r="D36" s="445"/>
      <c r="E36" s="88"/>
      <c r="F36" s="88"/>
    </row>
    <row r="37" spans="1:6" s="90" customFormat="1" x14ac:dyDescent="0.35">
      <c r="A37" s="86"/>
      <c r="C37" s="445"/>
      <c r="D37" s="445"/>
      <c r="E37" s="88"/>
      <c r="F37" s="88"/>
    </row>
    <row r="38" spans="1:6" s="90" customFormat="1" x14ac:dyDescent="0.35">
      <c r="A38" s="86"/>
      <c r="C38" s="445"/>
      <c r="D38" s="445"/>
      <c r="E38" s="88"/>
      <c r="F38" s="88"/>
    </row>
    <row r="39" spans="1:6" s="90" customFormat="1" x14ac:dyDescent="0.35">
      <c r="A39" s="86"/>
      <c r="C39" s="445"/>
      <c r="D39" s="445"/>
      <c r="E39" s="88"/>
      <c r="F39" s="88"/>
    </row>
    <row r="40" spans="1:6" s="90" customFormat="1" x14ac:dyDescent="0.35">
      <c r="A40" s="86"/>
      <c r="C40" s="445"/>
      <c r="D40" s="445"/>
      <c r="E40" s="88"/>
      <c r="F40" s="88"/>
    </row>
    <row r="41" spans="1:6" s="90" customFormat="1" x14ac:dyDescent="0.35">
      <c r="A41" s="86"/>
      <c r="C41" s="445"/>
      <c r="D41" s="445"/>
      <c r="E41" s="88"/>
      <c r="F41" s="88"/>
    </row>
    <row r="42" spans="1:6" s="90" customFormat="1" x14ac:dyDescent="0.35">
      <c r="A42" s="86"/>
      <c r="C42" s="445"/>
      <c r="D42" s="445"/>
      <c r="E42" s="88"/>
      <c r="F42" s="88"/>
    </row>
    <row r="43" spans="1:6" s="90" customFormat="1" x14ac:dyDescent="0.35">
      <c r="A43" s="86"/>
      <c r="C43" s="445"/>
      <c r="D43" s="445"/>
      <c r="E43" s="88"/>
      <c r="F43" s="88"/>
    </row>
    <row r="44" spans="1:6" s="90" customFormat="1" x14ac:dyDescent="0.35">
      <c r="A44" s="86"/>
      <c r="C44" s="445"/>
      <c r="D44" s="445"/>
      <c r="E44" s="88"/>
      <c r="F44" s="88"/>
    </row>
    <row r="45" spans="1:6" s="90" customFormat="1" x14ac:dyDescent="0.35">
      <c r="A45" s="86"/>
      <c r="C45" s="445"/>
      <c r="D45" s="445"/>
      <c r="E45" s="88"/>
      <c r="F45" s="88"/>
    </row>
    <row r="46" spans="1:6" s="90" customFormat="1" x14ac:dyDescent="0.35">
      <c r="A46" s="86"/>
      <c r="C46" s="445"/>
      <c r="D46" s="445"/>
      <c r="E46" s="88"/>
      <c r="F46" s="88"/>
    </row>
    <row r="47" spans="1:6" s="90" customFormat="1" x14ac:dyDescent="0.35">
      <c r="A47" s="86"/>
      <c r="C47" s="445"/>
      <c r="D47" s="445"/>
      <c r="E47" s="88"/>
      <c r="F47" s="88"/>
    </row>
    <row r="48" spans="1:6" s="90" customFormat="1" x14ac:dyDescent="0.35">
      <c r="A48" s="86"/>
      <c r="C48" s="445"/>
      <c r="D48" s="445"/>
      <c r="E48" s="88"/>
      <c r="F48" s="88"/>
    </row>
    <row r="49" spans="1:6" s="90" customFormat="1" x14ac:dyDescent="0.35">
      <c r="A49" s="86"/>
      <c r="C49" s="445"/>
      <c r="D49" s="445"/>
      <c r="E49" s="88"/>
      <c r="F49" s="88"/>
    </row>
    <row r="50" spans="1:6" s="90" customFormat="1" x14ac:dyDescent="0.35">
      <c r="A50" s="86"/>
      <c r="C50" s="445"/>
      <c r="D50" s="445"/>
      <c r="E50" s="88"/>
      <c r="F50" s="88"/>
    </row>
    <row r="51" spans="1:6" s="90" customFormat="1" x14ac:dyDescent="0.35">
      <c r="A51" s="86"/>
      <c r="C51" s="445"/>
      <c r="D51" s="445"/>
      <c r="E51" s="88"/>
      <c r="F51" s="88"/>
    </row>
    <row r="52" spans="1:6" s="90" customFormat="1" x14ac:dyDescent="0.35">
      <c r="A52" s="86"/>
      <c r="C52" s="445"/>
      <c r="D52" s="445"/>
      <c r="E52" s="88"/>
      <c r="F52" s="88"/>
    </row>
    <row r="53" spans="1:6" s="90" customFormat="1" x14ac:dyDescent="0.35">
      <c r="A53" s="86"/>
      <c r="C53" s="445"/>
      <c r="D53" s="445"/>
      <c r="E53" s="88"/>
      <c r="F53" s="88"/>
    </row>
    <row r="54" spans="1:6" s="90" customFormat="1" x14ac:dyDescent="0.35">
      <c r="A54" s="86"/>
      <c r="C54" s="445"/>
      <c r="D54" s="445"/>
      <c r="E54" s="88"/>
      <c r="F54" s="88"/>
    </row>
    <row r="55" spans="1:6" s="90" customFormat="1" x14ac:dyDescent="0.35">
      <c r="A55" s="86"/>
      <c r="C55" s="445"/>
      <c r="D55" s="445"/>
      <c r="E55" s="88"/>
      <c r="F55" s="88"/>
    </row>
    <row r="56" spans="1:6" s="90" customFormat="1" x14ac:dyDescent="0.35">
      <c r="A56" s="86"/>
      <c r="C56" s="445"/>
      <c r="D56" s="445"/>
      <c r="E56" s="88"/>
      <c r="F56" s="88"/>
    </row>
    <row r="57" spans="1:6" s="90" customFormat="1" x14ac:dyDescent="0.35">
      <c r="A57" s="86"/>
      <c r="C57" s="445"/>
      <c r="D57" s="445"/>
      <c r="E57" s="88"/>
      <c r="F57" s="88"/>
    </row>
    <row r="58" spans="1:6" s="90" customFormat="1" x14ac:dyDescent="0.35">
      <c r="A58" s="86"/>
      <c r="C58" s="445"/>
      <c r="D58" s="445"/>
      <c r="E58" s="88"/>
      <c r="F58" s="88"/>
    </row>
    <row r="59" spans="1:6" s="90" customFormat="1" x14ac:dyDescent="0.35">
      <c r="A59" s="86"/>
      <c r="C59" s="445"/>
      <c r="D59" s="445"/>
      <c r="E59" s="88"/>
      <c r="F59" s="88"/>
    </row>
    <row r="60" spans="1:6" s="90" customFormat="1" x14ac:dyDescent="0.35">
      <c r="A60" s="86"/>
      <c r="C60" s="445"/>
      <c r="D60" s="445"/>
      <c r="E60" s="88"/>
      <c r="F60" s="88"/>
    </row>
    <row r="61" spans="1:6" s="90" customFormat="1" x14ac:dyDescent="0.35">
      <c r="A61" s="86"/>
      <c r="C61" s="445"/>
      <c r="D61" s="445"/>
      <c r="E61" s="88"/>
      <c r="F61" s="88"/>
    </row>
    <row r="62" spans="1:6" s="90" customFormat="1" x14ac:dyDescent="0.35">
      <c r="A62" s="86"/>
      <c r="C62" s="445"/>
      <c r="D62" s="445"/>
      <c r="E62" s="88"/>
      <c r="F62" s="88"/>
    </row>
    <row r="63" spans="1:6" s="90" customFormat="1" x14ac:dyDescent="0.35">
      <c r="A63" s="86"/>
      <c r="C63" s="445"/>
      <c r="D63" s="445"/>
      <c r="E63" s="88"/>
      <c r="F63" s="88"/>
    </row>
    <row r="64" spans="1:6" s="90" customFormat="1" x14ac:dyDescent="0.35">
      <c r="A64" s="86"/>
      <c r="C64" s="445"/>
      <c r="D64" s="445"/>
      <c r="E64" s="88"/>
      <c r="F64" s="88"/>
    </row>
    <row r="65" spans="1:6" s="90" customFormat="1" x14ac:dyDescent="0.35">
      <c r="A65" s="86"/>
      <c r="C65" s="445"/>
      <c r="D65" s="445"/>
      <c r="E65" s="88"/>
      <c r="F65" s="88"/>
    </row>
    <row r="66" spans="1:6" s="90" customFormat="1" x14ac:dyDescent="0.35">
      <c r="A66" s="86"/>
      <c r="C66" s="445"/>
      <c r="D66" s="445"/>
      <c r="E66" s="88"/>
      <c r="F66" s="88"/>
    </row>
    <row r="67" spans="1:6" s="90" customFormat="1" x14ac:dyDescent="0.35">
      <c r="A67" s="86"/>
      <c r="C67" s="445"/>
      <c r="D67" s="445"/>
      <c r="E67" s="88"/>
      <c r="F67" s="88"/>
    </row>
    <row r="68" spans="1:6" s="90" customFormat="1" x14ac:dyDescent="0.35">
      <c r="A68" s="86"/>
      <c r="C68" s="445"/>
      <c r="D68" s="445"/>
      <c r="E68" s="88"/>
      <c r="F68" s="88"/>
    </row>
    <row r="69" spans="1:6" s="90" customFormat="1" x14ac:dyDescent="0.35">
      <c r="A69" s="86"/>
      <c r="C69" s="445"/>
      <c r="D69" s="445"/>
      <c r="E69" s="88"/>
      <c r="F69" s="88"/>
    </row>
    <row r="70" spans="1:6" s="90" customFormat="1" x14ac:dyDescent="0.35">
      <c r="A70" s="86"/>
      <c r="C70" s="445"/>
      <c r="D70" s="445"/>
      <c r="E70" s="88"/>
      <c r="F70" s="88"/>
    </row>
    <row r="71" spans="1:6" s="90" customFormat="1" x14ac:dyDescent="0.35">
      <c r="A71" s="86"/>
      <c r="C71" s="445"/>
      <c r="D71" s="445"/>
      <c r="E71" s="88"/>
      <c r="F71" s="88"/>
    </row>
    <row r="72" spans="1:6" s="90" customFormat="1" x14ac:dyDescent="0.35">
      <c r="A72" s="86"/>
      <c r="C72" s="445"/>
      <c r="D72" s="445"/>
      <c r="E72" s="88"/>
      <c r="F72" s="88"/>
    </row>
    <row r="73" spans="1:6" s="90" customFormat="1" x14ac:dyDescent="0.35">
      <c r="A73" s="86"/>
      <c r="C73" s="445"/>
      <c r="D73" s="445"/>
      <c r="E73" s="88"/>
      <c r="F73" s="88"/>
    </row>
    <row r="74" spans="1:6" s="90" customFormat="1" x14ac:dyDescent="0.35">
      <c r="A74" s="86"/>
      <c r="C74" s="445"/>
      <c r="D74" s="445"/>
      <c r="E74" s="88"/>
      <c r="F74" s="88"/>
    </row>
    <row r="75" spans="1:6" s="90" customFormat="1" x14ac:dyDescent="0.35">
      <c r="A75" s="86"/>
      <c r="C75" s="445"/>
      <c r="D75" s="445"/>
      <c r="E75" s="88"/>
      <c r="F75" s="88"/>
    </row>
    <row r="76" spans="1:6" s="90" customFormat="1" x14ac:dyDescent="0.35">
      <c r="A76" s="86"/>
      <c r="C76" s="445"/>
      <c r="D76" s="445"/>
      <c r="E76" s="88"/>
      <c r="F76" s="88"/>
    </row>
    <row r="77" spans="1:6" s="90" customFormat="1" x14ac:dyDescent="0.35">
      <c r="A77" s="86"/>
      <c r="C77" s="445"/>
      <c r="D77" s="445"/>
      <c r="E77" s="88"/>
      <c r="F77" s="88"/>
    </row>
    <row r="78" spans="1:6" s="90" customFormat="1" x14ac:dyDescent="0.35">
      <c r="A78" s="86"/>
      <c r="C78" s="445"/>
      <c r="D78" s="445"/>
      <c r="E78" s="88"/>
      <c r="F78" s="88"/>
    </row>
    <row r="79" spans="1:6" s="90" customFormat="1" x14ac:dyDescent="0.35">
      <c r="A79" s="86"/>
      <c r="C79" s="445"/>
      <c r="D79" s="445"/>
      <c r="E79" s="88"/>
      <c r="F79" s="88"/>
    </row>
    <row r="80" spans="1:6" s="90" customFormat="1" x14ac:dyDescent="0.35">
      <c r="A80" s="86"/>
      <c r="C80" s="445"/>
      <c r="D80" s="445"/>
      <c r="E80" s="88"/>
      <c r="F80" s="88"/>
    </row>
    <row r="81" spans="1:6" s="90" customFormat="1" x14ac:dyDescent="0.35">
      <c r="A81" s="86"/>
      <c r="C81" s="445"/>
      <c r="D81" s="445"/>
      <c r="E81" s="88"/>
      <c r="F81" s="88"/>
    </row>
    <row r="82" spans="1:6" s="90" customFormat="1" x14ac:dyDescent="0.35">
      <c r="A82" s="86"/>
      <c r="C82" s="445"/>
      <c r="D82" s="445"/>
      <c r="E82" s="88"/>
      <c r="F82" s="88"/>
    </row>
    <row r="83" spans="1:6" s="90" customFormat="1" x14ac:dyDescent="0.35">
      <c r="A83" s="86"/>
      <c r="C83" s="445"/>
      <c r="D83" s="445"/>
      <c r="E83" s="88"/>
      <c r="F83" s="88"/>
    </row>
    <row r="84" spans="1:6" s="90" customFormat="1" x14ac:dyDescent="0.35">
      <c r="A84" s="86"/>
      <c r="C84" s="445"/>
      <c r="D84" s="445"/>
      <c r="E84" s="88"/>
      <c r="F84" s="88"/>
    </row>
    <row r="85" spans="1:6" s="90" customFormat="1" x14ac:dyDescent="0.35">
      <c r="A85" s="86"/>
      <c r="C85" s="445"/>
      <c r="D85" s="445"/>
      <c r="E85" s="88"/>
      <c r="F85" s="88"/>
    </row>
    <row r="86" spans="1:6" s="90" customFormat="1" x14ac:dyDescent="0.35">
      <c r="A86" s="86"/>
      <c r="C86" s="445"/>
      <c r="D86" s="445"/>
      <c r="E86" s="88"/>
      <c r="F86" s="88"/>
    </row>
    <row r="87" spans="1:6" s="90" customFormat="1" x14ac:dyDescent="0.35">
      <c r="A87" s="86"/>
      <c r="C87" s="445"/>
      <c r="D87" s="445"/>
      <c r="E87" s="88"/>
      <c r="F87" s="88"/>
    </row>
    <row r="88" spans="1:6" s="90" customFormat="1" x14ac:dyDescent="0.35">
      <c r="A88" s="86"/>
      <c r="C88" s="445"/>
      <c r="D88" s="445"/>
      <c r="E88" s="88"/>
      <c r="F88" s="88"/>
    </row>
    <row r="89" spans="1:6" s="90" customFormat="1" x14ac:dyDescent="0.35">
      <c r="A89" s="86"/>
      <c r="C89" s="445"/>
      <c r="D89" s="445"/>
      <c r="E89" s="88"/>
      <c r="F89" s="88"/>
    </row>
    <row r="90" spans="1:6" s="90" customFormat="1" x14ac:dyDescent="0.35">
      <c r="A90" s="86"/>
      <c r="C90" s="445"/>
      <c r="D90" s="445"/>
      <c r="E90" s="88"/>
      <c r="F90" s="88"/>
    </row>
    <row r="91" spans="1:6" s="90" customFormat="1" x14ac:dyDescent="0.35">
      <c r="A91" s="86"/>
      <c r="C91" s="445"/>
      <c r="D91" s="445"/>
      <c r="E91" s="88"/>
      <c r="F91" s="88"/>
    </row>
    <row r="92" spans="1:6" s="90" customFormat="1" x14ac:dyDescent="0.35">
      <c r="A92" s="86"/>
      <c r="C92" s="445"/>
      <c r="D92" s="445"/>
      <c r="E92" s="88"/>
      <c r="F92" s="88"/>
    </row>
    <row r="93" spans="1:6" s="90" customFormat="1" x14ac:dyDescent="0.35">
      <c r="A93" s="86"/>
      <c r="C93" s="445"/>
      <c r="D93" s="445"/>
      <c r="E93" s="88"/>
      <c r="F93" s="88"/>
    </row>
    <row r="94" spans="1:6" s="90" customFormat="1" x14ac:dyDescent="0.35">
      <c r="A94" s="86"/>
      <c r="C94" s="445"/>
      <c r="D94" s="445"/>
      <c r="E94" s="88"/>
      <c r="F94" s="88"/>
    </row>
    <row r="95" spans="1:6" s="90" customFormat="1" x14ac:dyDescent="0.35">
      <c r="A95" s="86"/>
      <c r="C95" s="445"/>
      <c r="D95" s="445"/>
      <c r="E95" s="88"/>
      <c r="F95" s="88"/>
    </row>
    <row r="96" spans="1:6" s="90" customFormat="1" x14ac:dyDescent="0.35">
      <c r="A96" s="86"/>
      <c r="C96" s="445"/>
      <c r="D96" s="445"/>
      <c r="E96" s="88"/>
      <c r="F96" s="88"/>
    </row>
    <row r="97" spans="1:6" s="90" customFormat="1" x14ac:dyDescent="0.35">
      <c r="A97" s="86"/>
      <c r="C97" s="445"/>
      <c r="D97" s="445"/>
      <c r="E97" s="88"/>
      <c r="F97" s="88"/>
    </row>
    <row r="98" spans="1:6" s="90" customFormat="1" x14ac:dyDescent="0.35">
      <c r="A98" s="86"/>
      <c r="C98" s="445"/>
      <c r="D98" s="445"/>
      <c r="E98" s="88"/>
      <c r="F98" s="88"/>
    </row>
    <row r="99" spans="1:6" s="90" customFormat="1" x14ac:dyDescent="0.35">
      <c r="A99" s="86"/>
      <c r="C99" s="445"/>
      <c r="D99" s="445"/>
      <c r="E99" s="88"/>
      <c r="F99" s="88"/>
    </row>
    <row r="100" spans="1:6" s="90" customFormat="1" x14ac:dyDescent="0.35">
      <c r="A100" s="86"/>
      <c r="C100" s="445"/>
      <c r="D100" s="445"/>
      <c r="E100" s="88"/>
      <c r="F100" s="88"/>
    </row>
    <row r="101" spans="1:6" s="90" customFormat="1" x14ac:dyDescent="0.35">
      <c r="A101" s="86"/>
      <c r="C101" s="445"/>
      <c r="D101" s="445"/>
      <c r="E101" s="88"/>
      <c r="F101" s="88"/>
    </row>
    <row r="102" spans="1:6" s="90" customFormat="1" x14ac:dyDescent="0.35">
      <c r="A102" s="86"/>
      <c r="C102" s="445"/>
      <c r="D102" s="445"/>
      <c r="E102" s="88"/>
      <c r="F102" s="88"/>
    </row>
    <row r="103" spans="1:6" s="90" customFormat="1" x14ac:dyDescent="0.35">
      <c r="A103" s="86"/>
      <c r="C103" s="445"/>
      <c r="D103" s="445"/>
      <c r="E103" s="88"/>
      <c r="F103" s="88"/>
    </row>
    <row r="104" spans="1:6" s="90" customFormat="1" x14ac:dyDescent="0.35">
      <c r="A104" s="86"/>
      <c r="C104" s="445"/>
      <c r="D104" s="445"/>
      <c r="E104" s="88"/>
      <c r="F104" s="88"/>
    </row>
    <row r="105" spans="1:6" s="90" customFormat="1" x14ac:dyDescent="0.35">
      <c r="A105" s="86"/>
      <c r="C105" s="445"/>
      <c r="D105" s="445"/>
      <c r="E105" s="88"/>
      <c r="F105" s="88"/>
    </row>
    <row r="106" spans="1:6" s="90" customFormat="1" x14ac:dyDescent="0.35">
      <c r="A106" s="86"/>
      <c r="C106" s="445"/>
      <c r="D106" s="445"/>
      <c r="E106" s="88"/>
      <c r="F106" s="88"/>
    </row>
    <row r="107" spans="1:6" s="90" customFormat="1" x14ac:dyDescent="0.35">
      <c r="A107" s="86"/>
      <c r="C107" s="445"/>
      <c r="D107" s="445"/>
      <c r="E107" s="88"/>
      <c r="F107" s="88"/>
    </row>
    <row r="108" spans="1:6" s="90" customFormat="1" x14ac:dyDescent="0.35">
      <c r="A108" s="86"/>
      <c r="C108" s="445"/>
      <c r="D108" s="445"/>
      <c r="E108" s="88"/>
      <c r="F108" s="88"/>
    </row>
    <row r="109" spans="1:6" s="90" customFormat="1" x14ac:dyDescent="0.35">
      <c r="A109" s="86"/>
      <c r="C109" s="445"/>
      <c r="D109" s="445"/>
      <c r="E109" s="88"/>
      <c r="F109" s="88"/>
    </row>
    <row r="110" spans="1:6" s="90" customFormat="1" x14ac:dyDescent="0.35">
      <c r="A110" s="86"/>
      <c r="C110" s="445"/>
      <c r="D110" s="445"/>
      <c r="E110" s="88"/>
      <c r="F110" s="88"/>
    </row>
    <row r="111" spans="1:6" s="90" customFormat="1" x14ac:dyDescent="0.35">
      <c r="A111" s="86"/>
      <c r="C111" s="445"/>
      <c r="D111" s="445"/>
      <c r="E111" s="88"/>
      <c r="F111" s="88"/>
    </row>
    <row r="112" spans="1:6" s="90" customFormat="1" x14ac:dyDescent="0.35">
      <c r="A112" s="86"/>
      <c r="C112" s="445"/>
      <c r="D112" s="445"/>
      <c r="E112" s="88"/>
      <c r="F112" s="88"/>
    </row>
    <row r="113" spans="1:6" s="90" customFormat="1" x14ac:dyDescent="0.35">
      <c r="A113" s="86"/>
      <c r="C113" s="445"/>
      <c r="D113" s="445"/>
      <c r="E113" s="88"/>
      <c r="F113" s="88"/>
    </row>
    <row r="114" spans="1:6" s="90" customFormat="1" x14ac:dyDescent="0.35">
      <c r="A114" s="86"/>
      <c r="C114" s="445"/>
      <c r="D114" s="445"/>
      <c r="E114" s="88"/>
      <c r="F114" s="88"/>
    </row>
    <row r="115" spans="1:6" s="90" customFormat="1" x14ac:dyDescent="0.35">
      <c r="A115" s="86"/>
      <c r="C115" s="445"/>
      <c r="D115" s="445"/>
      <c r="E115" s="88"/>
      <c r="F115" s="88"/>
    </row>
    <row r="116" spans="1:6" s="90" customFormat="1" x14ac:dyDescent="0.35">
      <c r="A116" s="86"/>
      <c r="C116" s="445"/>
      <c r="D116" s="445"/>
      <c r="E116" s="88"/>
      <c r="F116" s="88"/>
    </row>
    <row r="117" spans="1:6" s="90" customFormat="1" x14ac:dyDescent="0.35">
      <c r="A117" s="86"/>
      <c r="C117" s="445"/>
      <c r="D117" s="445"/>
      <c r="E117" s="88"/>
      <c r="F117" s="88"/>
    </row>
    <row r="118" spans="1:6" s="90" customFormat="1" x14ac:dyDescent="0.35">
      <c r="A118" s="86"/>
      <c r="C118" s="445"/>
      <c r="D118" s="445"/>
      <c r="E118" s="88"/>
      <c r="F118" s="88"/>
    </row>
    <row r="119" spans="1:6" s="90" customFormat="1" x14ac:dyDescent="0.35">
      <c r="A119" s="86"/>
      <c r="C119" s="445"/>
      <c r="D119" s="445"/>
      <c r="E119" s="88"/>
      <c r="F119" s="88"/>
    </row>
    <row r="120" spans="1:6" s="90" customFormat="1" x14ac:dyDescent="0.35">
      <c r="A120" s="86"/>
      <c r="C120" s="445"/>
      <c r="D120" s="445"/>
      <c r="E120" s="88"/>
      <c r="F120" s="88"/>
    </row>
    <row r="121" spans="1:6" s="90" customFormat="1" x14ac:dyDescent="0.35">
      <c r="A121" s="86"/>
      <c r="C121" s="445"/>
      <c r="D121" s="445"/>
      <c r="E121" s="88"/>
      <c r="F121" s="88"/>
    </row>
    <row r="122" spans="1:6" s="90" customFormat="1" x14ac:dyDescent="0.35">
      <c r="A122" s="86"/>
      <c r="C122" s="445"/>
      <c r="D122" s="445"/>
      <c r="E122" s="88"/>
      <c r="F122" s="88"/>
    </row>
    <row r="123" spans="1:6" s="90" customFormat="1" x14ac:dyDescent="0.35">
      <c r="A123" s="86"/>
      <c r="C123" s="445"/>
      <c r="D123" s="445"/>
      <c r="E123" s="88"/>
      <c r="F123" s="88"/>
    </row>
    <row r="124" spans="1:6" s="90" customFormat="1" x14ac:dyDescent="0.35">
      <c r="A124" s="86"/>
      <c r="C124" s="445"/>
      <c r="D124" s="445"/>
      <c r="E124" s="88"/>
      <c r="F124" s="88"/>
    </row>
    <row r="125" spans="1:6" s="90" customFormat="1" x14ac:dyDescent="0.35">
      <c r="A125" s="86"/>
      <c r="C125" s="445"/>
      <c r="D125" s="445"/>
      <c r="E125" s="88"/>
      <c r="F125" s="88"/>
    </row>
    <row r="126" spans="1:6" s="90" customFormat="1" x14ac:dyDescent="0.35">
      <c r="A126" s="86"/>
      <c r="C126" s="445"/>
      <c r="D126" s="445"/>
      <c r="E126" s="88"/>
      <c r="F126" s="88"/>
    </row>
    <row r="127" spans="1:6" s="90" customFormat="1" x14ac:dyDescent="0.35">
      <c r="A127" s="86"/>
      <c r="C127" s="445"/>
      <c r="D127" s="445"/>
      <c r="E127" s="88"/>
      <c r="F127" s="88"/>
    </row>
    <row r="128" spans="1:6" s="90" customFormat="1" x14ac:dyDescent="0.35">
      <c r="A128" s="86"/>
      <c r="C128" s="445"/>
      <c r="D128" s="445"/>
      <c r="E128" s="88"/>
      <c r="F128" s="88"/>
    </row>
    <row r="129" spans="1:6" s="90" customFormat="1" x14ac:dyDescent="0.35">
      <c r="A129" s="86"/>
      <c r="C129" s="445"/>
      <c r="D129" s="445"/>
      <c r="E129" s="88"/>
      <c r="F129" s="88"/>
    </row>
    <row r="130" spans="1:6" s="90" customFormat="1" x14ac:dyDescent="0.35">
      <c r="A130" s="86"/>
      <c r="C130" s="445"/>
      <c r="D130" s="445"/>
      <c r="E130" s="88"/>
      <c r="F130" s="88"/>
    </row>
    <row r="131" spans="1:6" s="90" customFormat="1" x14ac:dyDescent="0.35">
      <c r="A131" s="86"/>
      <c r="C131" s="445"/>
      <c r="D131" s="445"/>
      <c r="E131" s="88"/>
      <c r="F131" s="88"/>
    </row>
    <row r="132" spans="1:6" s="90" customFormat="1" x14ac:dyDescent="0.35">
      <c r="A132" s="86"/>
      <c r="C132" s="445"/>
      <c r="D132" s="445"/>
      <c r="E132" s="88"/>
      <c r="F132" s="88"/>
    </row>
    <row r="133" spans="1:6" s="90" customFormat="1" x14ac:dyDescent="0.35">
      <c r="A133" s="86"/>
      <c r="C133" s="445"/>
      <c r="D133" s="445"/>
      <c r="E133" s="88"/>
      <c r="F133" s="88"/>
    </row>
    <row r="134" spans="1:6" s="90" customFormat="1" x14ac:dyDescent="0.35">
      <c r="A134" s="86"/>
      <c r="C134" s="445"/>
      <c r="D134" s="445"/>
      <c r="E134" s="88"/>
      <c r="F134" s="88"/>
    </row>
    <row r="135" spans="1:6" s="90" customFormat="1" x14ac:dyDescent="0.35">
      <c r="A135" s="86"/>
      <c r="C135" s="445"/>
      <c r="D135" s="445"/>
      <c r="E135" s="88"/>
      <c r="F135" s="88"/>
    </row>
    <row r="136" spans="1:6" s="90" customFormat="1" x14ac:dyDescent="0.35">
      <c r="A136" s="86"/>
      <c r="C136" s="445"/>
      <c r="D136" s="445"/>
      <c r="E136" s="88"/>
      <c r="F136" s="88"/>
    </row>
    <row r="137" spans="1:6" s="90" customFormat="1" x14ac:dyDescent="0.35">
      <c r="A137" s="86"/>
      <c r="C137" s="445"/>
      <c r="D137" s="445"/>
      <c r="E137" s="88"/>
      <c r="F137" s="88"/>
    </row>
    <row r="138" spans="1:6" s="90" customFormat="1" x14ac:dyDescent="0.35">
      <c r="A138" s="86"/>
      <c r="C138" s="445"/>
      <c r="D138" s="445"/>
      <c r="E138" s="88"/>
      <c r="F138" s="88"/>
    </row>
    <row r="139" spans="1:6" s="90" customFormat="1" x14ac:dyDescent="0.35">
      <c r="A139" s="86"/>
      <c r="C139" s="445"/>
      <c r="D139" s="445"/>
      <c r="E139" s="88"/>
      <c r="F139" s="88"/>
    </row>
    <row r="140" spans="1:6" s="90" customFormat="1" x14ac:dyDescent="0.35">
      <c r="A140" s="86"/>
      <c r="C140" s="445"/>
      <c r="D140" s="445"/>
      <c r="E140" s="88"/>
      <c r="F140" s="88"/>
    </row>
    <row r="141" spans="1:6" s="90" customFormat="1" x14ac:dyDescent="0.35">
      <c r="A141" s="86"/>
      <c r="C141" s="445"/>
      <c r="D141" s="445"/>
      <c r="E141" s="88"/>
      <c r="F141" s="88"/>
    </row>
    <row r="142" spans="1:6" s="90" customFormat="1" x14ac:dyDescent="0.35">
      <c r="A142" s="86"/>
      <c r="C142" s="445"/>
      <c r="D142" s="445"/>
      <c r="E142" s="88"/>
      <c r="F142" s="88"/>
    </row>
    <row r="143" spans="1:6" s="90" customFormat="1" x14ac:dyDescent="0.35">
      <c r="A143" s="86"/>
      <c r="C143" s="445"/>
      <c r="D143" s="445"/>
      <c r="E143" s="88"/>
      <c r="F143" s="88"/>
    </row>
    <row r="144" spans="1:6" s="90" customFormat="1" x14ac:dyDescent="0.35">
      <c r="A144" s="86"/>
      <c r="C144" s="445"/>
      <c r="D144" s="445"/>
      <c r="E144" s="88"/>
      <c r="F144" s="88"/>
    </row>
    <row r="145" spans="1:6" s="90" customFormat="1" x14ac:dyDescent="0.35">
      <c r="A145" s="86"/>
      <c r="C145" s="445"/>
      <c r="D145" s="445"/>
      <c r="E145" s="88"/>
      <c r="F145" s="88"/>
    </row>
    <row r="146" spans="1:6" s="90" customFormat="1" x14ac:dyDescent="0.35">
      <c r="A146" s="86"/>
      <c r="C146" s="445"/>
      <c r="D146" s="445"/>
      <c r="E146" s="88"/>
      <c r="F146" s="88"/>
    </row>
    <row r="147" spans="1:6" s="90" customFormat="1" x14ac:dyDescent="0.35">
      <c r="A147" s="86"/>
      <c r="C147" s="445"/>
      <c r="D147" s="445"/>
      <c r="E147" s="88"/>
      <c r="F147" s="88"/>
    </row>
    <row r="148" spans="1:6" s="90" customFormat="1" x14ac:dyDescent="0.35">
      <c r="A148" s="86"/>
      <c r="C148" s="445"/>
      <c r="D148" s="445"/>
      <c r="E148" s="88"/>
      <c r="F148" s="88"/>
    </row>
    <row r="149" spans="1:6" s="90" customFormat="1" x14ac:dyDescent="0.35">
      <c r="A149" s="86"/>
      <c r="C149" s="445"/>
      <c r="D149" s="445"/>
      <c r="E149" s="88"/>
      <c r="F149" s="88"/>
    </row>
    <row r="150" spans="1:6" s="90" customFormat="1" x14ac:dyDescent="0.35">
      <c r="A150" s="86"/>
      <c r="C150" s="445"/>
      <c r="D150" s="445"/>
      <c r="E150" s="88"/>
      <c r="F150" s="88"/>
    </row>
    <row r="151" spans="1:6" s="90" customFormat="1" x14ac:dyDescent="0.35">
      <c r="A151" s="86"/>
      <c r="C151" s="445"/>
      <c r="D151" s="445"/>
      <c r="E151" s="88"/>
      <c r="F151" s="88"/>
    </row>
    <row r="152" spans="1:6" s="90" customFormat="1" x14ac:dyDescent="0.35">
      <c r="A152" s="86"/>
      <c r="C152" s="445"/>
      <c r="D152" s="445"/>
      <c r="E152" s="88"/>
      <c r="F152" s="88"/>
    </row>
    <row r="153" spans="1:6" s="90" customFormat="1" x14ac:dyDescent="0.35">
      <c r="A153" s="86"/>
      <c r="C153" s="445"/>
      <c r="D153" s="445"/>
      <c r="E153" s="88"/>
      <c r="F153" s="88"/>
    </row>
    <row r="154" spans="1:6" s="90" customFormat="1" x14ac:dyDescent="0.35">
      <c r="A154" s="86"/>
      <c r="C154" s="445"/>
      <c r="D154" s="445"/>
      <c r="E154" s="88"/>
      <c r="F154" s="88"/>
    </row>
    <row r="155" spans="1:6" s="90" customFormat="1" x14ac:dyDescent="0.35">
      <c r="A155" s="86"/>
      <c r="C155" s="445"/>
      <c r="D155" s="445"/>
      <c r="E155" s="88"/>
      <c r="F155" s="88"/>
    </row>
    <row r="156" spans="1:6" s="90" customFormat="1" x14ac:dyDescent="0.35">
      <c r="A156" s="86"/>
      <c r="C156" s="445"/>
      <c r="D156" s="445"/>
      <c r="E156" s="88"/>
      <c r="F156" s="88"/>
    </row>
    <row r="157" spans="1:6" s="90" customFormat="1" x14ac:dyDescent="0.35">
      <c r="A157" s="86"/>
      <c r="C157" s="445"/>
      <c r="D157" s="445"/>
      <c r="E157" s="88"/>
      <c r="F157" s="88"/>
    </row>
    <row r="158" spans="1:6" s="90" customFormat="1" x14ac:dyDescent="0.35">
      <c r="A158" s="86"/>
      <c r="C158" s="445"/>
      <c r="D158" s="445"/>
      <c r="E158" s="88"/>
      <c r="F158" s="88"/>
    </row>
    <row r="159" spans="1:6" s="90" customFormat="1" x14ac:dyDescent="0.35">
      <c r="A159" s="86"/>
      <c r="C159" s="445"/>
      <c r="D159" s="445"/>
      <c r="E159" s="88"/>
      <c r="F159" s="88"/>
    </row>
    <row r="160" spans="1:6" s="90" customFormat="1" x14ac:dyDescent="0.35">
      <c r="A160" s="86"/>
      <c r="C160" s="445"/>
      <c r="D160" s="445"/>
      <c r="E160" s="88"/>
      <c r="F160" s="88"/>
    </row>
    <row r="161" spans="1:6" s="90" customFormat="1" x14ac:dyDescent="0.35">
      <c r="A161" s="86"/>
      <c r="C161" s="445"/>
      <c r="D161" s="445"/>
      <c r="E161" s="88"/>
      <c r="F161" s="88"/>
    </row>
    <row r="162" spans="1:6" s="90" customFormat="1" x14ac:dyDescent="0.35">
      <c r="A162" s="86"/>
      <c r="C162" s="445"/>
      <c r="D162" s="445"/>
      <c r="E162" s="88"/>
      <c r="F162" s="88"/>
    </row>
    <row r="163" spans="1:6" s="90" customFormat="1" x14ac:dyDescent="0.35">
      <c r="A163" s="86"/>
      <c r="C163" s="445"/>
      <c r="D163" s="445"/>
      <c r="E163" s="88"/>
      <c r="F163" s="88"/>
    </row>
    <row r="164" spans="1:6" s="90" customFormat="1" x14ac:dyDescent="0.35">
      <c r="A164" s="86"/>
      <c r="C164" s="445"/>
      <c r="D164" s="445"/>
      <c r="E164" s="88"/>
      <c r="F164" s="88"/>
    </row>
    <row r="165" spans="1:6" s="90" customFormat="1" x14ac:dyDescent="0.35">
      <c r="A165" s="86"/>
      <c r="C165" s="445"/>
      <c r="D165" s="445"/>
      <c r="E165" s="88"/>
      <c r="F165" s="88"/>
    </row>
    <row r="166" spans="1:6" s="90" customFormat="1" x14ac:dyDescent="0.35">
      <c r="A166" s="86"/>
      <c r="C166" s="445"/>
      <c r="D166" s="445"/>
      <c r="E166" s="88"/>
      <c r="F166" s="88"/>
    </row>
    <row r="167" spans="1:6" s="90" customFormat="1" x14ac:dyDescent="0.35">
      <c r="A167" s="86"/>
      <c r="C167" s="445"/>
      <c r="D167" s="445"/>
      <c r="E167" s="88"/>
      <c r="F167" s="88"/>
    </row>
    <row r="168" spans="1:6" s="90" customFormat="1" x14ac:dyDescent="0.35">
      <c r="A168" s="86"/>
      <c r="C168" s="445"/>
      <c r="D168" s="445"/>
      <c r="E168" s="88"/>
      <c r="F168" s="88"/>
    </row>
    <row r="169" spans="1:6" s="90" customFormat="1" x14ac:dyDescent="0.35">
      <c r="A169" s="86"/>
      <c r="C169" s="445"/>
      <c r="D169" s="445"/>
      <c r="E169" s="88"/>
      <c r="F169" s="88"/>
    </row>
    <row r="170" spans="1:6" s="90" customFormat="1" x14ac:dyDescent="0.35">
      <c r="A170" s="86"/>
      <c r="C170" s="445"/>
      <c r="D170" s="445"/>
      <c r="E170" s="88"/>
      <c r="F170" s="88"/>
    </row>
    <row r="171" spans="1:6" s="90" customFormat="1" x14ac:dyDescent="0.35">
      <c r="A171" s="86"/>
      <c r="C171" s="445"/>
      <c r="D171" s="445"/>
      <c r="E171" s="88"/>
      <c r="F171" s="88"/>
    </row>
    <row r="172" spans="1:6" s="90" customFormat="1" x14ac:dyDescent="0.35">
      <c r="A172" s="86"/>
      <c r="C172" s="445"/>
      <c r="D172" s="445"/>
      <c r="E172" s="88"/>
      <c r="F172" s="88"/>
    </row>
    <row r="173" spans="1:6" s="90" customFormat="1" x14ac:dyDescent="0.35">
      <c r="A173" s="86"/>
      <c r="C173" s="445"/>
      <c r="D173" s="445"/>
      <c r="E173" s="88"/>
      <c r="F173" s="88"/>
    </row>
    <row r="174" spans="1:6" s="90" customFormat="1" x14ac:dyDescent="0.35">
      <c r="A174" s="86"/>
      <c r="C174" s="445"/>
      <c r="D174" s="445"/>
      <c r="E174" s="88"/>
      <c r="F174" s="88"/>
    </row>
    <row r="175" spans="1:6" s="90" customFormat="1" x14ac:dyDescent="0.35">
      <c r="A175" s="86"/>
      <c r="C175" s="445"/>
      <c r="D175" s="445"/>
      <c r="E175" s="88"/>
      <c r="F175" s="88"/>
    </row>
    <row r="176" spans="1:6" s="90" customFormat="1" x14ac:dyDescent="0.35">
      <c r="A176" s="86"/>
      <c r="C176" s="445"/>
      <c r="D176" s="445"/>
      <c r="E176" s="88"/>
      <c r="F176" s="88"/>
    </row>
    <row r="177" spans="1:6" s="90" customFormat="1" x14ac:dyDescent="0.35">
      <c r="A177" s="86"/>
      <c r="C177" s="445"/>
      <c r="D177" s="445"/>
      <c r="E177" s="88"/>
      <c r="F177" s="88"/>
    </row>
    <row r="178" spans="1:6" s="90" customFormat="1" x14ac:dyDescent="0.35">
      <c r="A178" s="86"/>
      <c r="C178" s="445"/>
      <c r="D178" s="445"/>
      <c r="E178" s="88"/>
      <c r="F178" s="88"/>
    </row>
    <row r="179" spans="1:6" s="90" customFormat="1" x14ac:dyDescent="0.35">
      <c r="A179" s="86"/>
      <c r="C179" s="445"/>
      <c r="D179" s="445"/>
      <c r="E179" s="88"/>
      <c r="F179" s="88"/>
    </row>
    <row r="180" spans="1:6" s="90" customFormat="1" x14ac:dyDescent="0.35">
      <c r="A180" s="86"/>
      <c r="C180" s="445"/>
      <c r="D180" s="445"/>
      <c r="E180" s="88"/>
      <c r="F180" s="88"/>
    </row>
    <row r="181" spans="1:6" s="90" customFormat="1" x14ac:dyDescent="0.35">
      <c r="A181" s="86"/>
      <c r="C181" s="445"/>
      <c r="D181" s="445"/>
      <c r="E181" s="88"/>
      <c r="F181" s="88"/>
    </row>
    <row r="182" spans="1:6" s="90" customFormat="1" x14ac:dyDescent="0.35">
      <c r="A182" s="86"/>
      <c r="C182" s="445"/>
      <c r="D182" s="445"/>
      <c r="E182" s="88"/>
      <c r="F182" s="88"/>
    </row>
    <row r="183" spans="1:6" s="90" customFormat="1" x14ac:dyDescent="0.35">
      <c r="A183" s="86"/>
      <c r="C183" s="445"/>
      <c r="D183" s="445"/>
      <c r="E183" s="88"/>
      <c r="F183" s="88"/>
    </row>
    <row r="184" spans="1:6" s="90" customFormat="1" x14ac:dyDescent="0.35">
      <c r="A184" s="86"/>
      <c r="C184" s="445"/>
      <c r="D184" s="445"/>
      <c r="E184" s="88"/>
      <c r="F184" s="88"/>
    </row>
    <row r="185" spans="1:6" s="90" customFormat="1" x14ac:dyDescent="0.35">
      <c r="A185" s="86"/>
      <c r="C185" s="445"/>
      <c r="D185" s="445"/>
      <c r="E185" s="88"/>
      <c r="F185" s="88"/>
    </row>
    <row r="186" spans="1:6" s="90" customFormat="1" x14ac:dyDescent="0.35">
      <c r="A186" s="86"/>
      <c r="C186" s="445"/>
      <c r="D186" s="445"/>
      <c r="E186" s="88"/>
      <c r="F186" s="88"/>
    </row>
    <row r="187" spans="1:6" s="90" customFormat="1" x14ac:dyDescent="0.35">
      <c r="A187" s="86"/>
      <c r="C187" s="445"/>
      <c r="D187" s="445"/>
      <c r="E187" s="88"/>
      <c r="F187" s="88"/>
    </row>
    <row r="188" spans="1:6" s="90" customFormat="1" x14ac:dyDescent="0.35">
      <c r="A188" s="86"/>
      <c r="C188" s="445"/>
      <c r="D188" s="445"/>
      <c r="E188" s="88"/>
      <c r="F188" s="88"/>
    </row>
    <row r="189" spans="1:6" s="90" customFormat="1" x14ac:dyDescent="0.35">
      <c r="A189" s="86"/>
      <c r="C189" s="445"/>
      <c r="D189" s="445"/>
      <c r="E189" s="88"/>
      <c r="F189" s="88"/>
    </row>
    <row r="190" spans="1:6" s="90" customFormat="1" x14ac:dyDescent="0.35">
      <c r="A190" s="86"/>
      <c r="C190" s="445"/>
      <c r="D190" s="445"/>
      <c r="E190" s="88"/>
      <c r="F190" s="88"/>
    </row>
    <row r="191" spans="1:6" s="90" customFormat="1" x14ac:dyDescent="0.35">
      <c r="A191" s="86"/>
      <c r="C191" s="445"/>
      <c r="D191" s="445"/>
      <c r="E191" s="88"/>
      <c r="F191" s="88"/>
    </row>
    <row r="192" spans="1:6" s="90" customFormat="1" x14ac:dyDescent="0.35">
      <c r="A192" s="86"/>
      <c r="C192" s="445"/>
      <c r="D192" s="445"/>
      <c r="E192" s="88"/>
      <c r="F192" s="88"/>
    </row>
    <row r="193" spans="1:6" s="90" customFormat="1" x14ac:dyDescent="0.35">
      <c r="A193" s="86"/>
      <c r="C193" s="445"/>
      <c r="D193" s="445"/>
      <c r="E193" s="88"/>
      <c r="F193" s="88"/>
    </row>
    <row r="194" spans="1:6" s="90" customFormat="1" x14ac:dyDescent="0.35">
      <c r="A194" s="86"/>
      <c r="C194" s="445"/>
      <c r="D194" s="445"/>
      <c r="E194" s="88"/>
      <c r="F194" s="88"/>
    </row>
    <row r="195" spans="1:6" s="90" customFormat="1" x14ac:dyDescent="0.35">
      <c r="A195" s="86"/>
      <c r="C195" s="445"/>
      <c r="D195" s="445"/>
      <c r="E195" s="88"/>
      <c r="F195" s="88"/>
    </row>
    <row r="196" spans="1:6" s="90" customFormat="1" x14ac:dyDescent="0.35">
      <c r="A196" s="86"/>
      <c r="C196" s="445"/>
      <c r="D196" s="445"/>
      <c r="E196" s="88"/>
      <c r="F196" s="88"/>
    </row>
    <row r="197" spans="1:6" s="90" customFormat="1" x14ac:dyDescent="0.35">
      <c r="A197" s="86"/>
      <c r="C197" s="445"/>
      <c r="D197" s="445"/>
      <c r="E197" s="88"/>
      <c r="F197" s="88"/>
    </row>
    <row r="198" spans="1:6" s="90" customFormat="1" x14ac:dyDescent="0.35">
      <c r="A198" s="86"/>
      <c r="C198" s="445"/>
      <c r="D198" s="445"/>
      <c r="E198" s="88"/>
      <c r="F198" s="88"/>
    </row>
    <row r="199" spans="1:6" s="90" customFormat="1" x14ac:dyDescent="0.35">
      <c r="A199" s="86"/>
      <c r="C199" s="445"/>
      <c r="D199" s="445"/>
      <c r="E199" s="88"/>
      <c r="F199" s="88"/>
    </row>
    <row r="200" spans="1:6" s="90" customFormat="1" x14ac:dyDescent="0.35">
      <c r="A200" s="86"/>
      <c r="C200" s="445"/>
      <c r="D200" s="445"/>
      <c r="E200" s="88"/>
      <c r="F200" s="88"/>
    </row>
    <row r="201" spans="1:6" s="90" customFormat="1" x14ac:dyDescent="0.35">
      <c r="A201" s="86"/>
      <c r="C201" s="445"/>
      <c r="D201" s="445"/>
      <c r="E201" s="88"/>
      <c r="F201" s="88"/>
    </row>
    <row r="202" spans="1:6" s="90" customFormat="1" x14ac:dyDescent="0.35">
      <c r="A202" s="86"/>
      <c r="C202" s="445"/>
      <c r="D202" s="445"/>
      <c r="E202" s="88"/>
      <c r="F202" s="88"/>
    </row>
    <row r="203" spans="1:6" s="90" customFormat="1" x14ac:dyDescent="0.35">
      <c r="A203" s="86"/>
      <c r="C203" s="445"/>
      <c r="D203" s="445"/>
      <c r="E203" s="88"/>
      <c r="F203" s="88"/>
    </row>
    <row r="204" spans="1:6" s="90" customFormat="1" x14ac:dyDescent="0.35">
      <c r="A204" s="86"/>
      <c r="C204" s="445"/>
      <c r="D204" s="445"/>
      <c r="E204" s="88"/>
      <c r="F204" s="88"/>
    </row>
    <row r="205" spans="1:6" s="90" customFormat="1" x14ac:dyDescent="0.35">
      <c r="A205" s="86"/>
      <c r="C205" s="445"/>
      <c r="D205" s="445"/>
      <c r="E205" s="88"/>
      <c r="F205" s="88"/>
    </row>
    <row r="206" spans="1:6" s="90" customFormat="1" x14ac:dyDescent="0.35">
      <c r="A206" s="86"/>
      <c r="C206" s="445"/>
      <c r="D206" s="445"/>
      <c r="E206" s="88"/>
      <c r="F206" s="88"/>
    </row>
    <row r="207" spans="1:6" s="90" customFormat="1" x14ac:dyDescent="0.35">
      <c r="A207" s="86"/>
      <c r="C207" s="445"/>
      <c r="D207" s="445"/>
      <c r="E207" s="88"/>
      <c r="F207" s="88"/>
    </row>
    <row r="208" spans="1:6" s="90" customFormat="1" x14ac:dyDescent="0.35">
      <c r="A208" s="86"/>
      <c r="C208" s="445"/>
      <c r="D208" s="445"/>
      <c r="E208" s="88"/>
      <c r="F208" s="88"/>
    </row>
    <row r="209" spans="1:6" s="90" customFormat="1" x14ac:dyDescent="0.35">
      <c r="A209" s="86"/>
      <c r="C209" s="445"/>
      <c r="D209" s="445"/>
      <c r="E209" s="88"/>
      <c r="F209" s="88"/>
    </row>
    <row r="210" spans="1:6" s="90" customFormat="1" x14ac:dyDescent="0.35">
      <c r="A210" s="86"/>
      <c r="C210" s="445"/>
      <c r="D210" s="445"/>
      <c r="E210" s="88"/>
      <c r="F210" s="88"/>
    </row>
    <row r="211" spans="1:6" s="90" customFormat="1" x14ac:dyDescent="0.35">
      <c r="A211" s="86"/>
      <c r="C211" s="445"/>
      <c r="D211" s="445"/>
      <c r="E211" s="88"/>
      <c r="F211" s="88"/>
    </row>
    <row r="212" spans="1:6" s="90" customFormat="1" x14ac:dyDescent="0.35">
      <c r="A212" s="86"/>
      <c r="C212" s="445"/>
      <c r="D212" s="445"/>
      <c r="E212" s="88"/>
      <c r="F212" s="88"/>
    </row>
    <row r="213" spans="1:6" s="90" customFormat="1" x14ac:dyDescent="0.35">
      <c r="A213" s="86"/>
      <c r="C213" s="445"/>
      <c r="D213" s="445"/>
      <c r="E213" s="88"/>
      <c r="F213" s="88"/>
    </row>
    <row r="214" spans="1:6" s="90" customFormat="1" x14ac:dyDescent="0.35">
      <c r="A214" s="86"/>
      <c r="C214" s="445"/>
      <c r="D214" s="445"/>
      <c r="E214" s="88"/>
      <c r="F214" s="88"/>
    </row>
    <row r="215" spans="1:6" s="90" customFormat="1" x14ac:dyDescent="0.35">
      <c r="A215" s="86"/>
      <c r="C215" s="445"/>
      <c r="D215" s="445"/>
      <c r="E215" s="88"/>
      <c r="F215" s="88"/>
    </row>
    <row r="216" spans="1:6" s="90" customFormat="1" x14ac:dyDescent="0.35">
      <c r="A216" s="86"/>
      <c r="C216" s="445"/>
      <c r="D216" s="445"/>
      <c r="E216" s="88"/>
      <c r="F216" s="88"/>
    </row>
    <row r="217" spans="1:6" s="90" customFormat="1" x14ac:dyDescent="0.35">
      <c r="A217" s="86"/>
      <c r="C217" s="445"/>
      <c r="D217" s="445"/>
      <c r="E217" s="88"/>
      <c r="F217" s="88"/>
    </row>
    <row r="218" spans="1:6" s="90" customFormat="1" x14ac:dyDescent="0.35">
      <c r="A218" s="86"/>
      <c r="C218" s="445"/>
      <c r="D218" s="445"/>
      <c r="E218" s="88"/>
      <c r="F218" s="88"/>
    </row>
    <row r="219" spans="1:6" s="90" customFormat="1" x14ac:dyDescent="0.35">
      <c r="A219" s="86"/>
      <c r="C219" s="445"/>
      <c r="D219" s="445"/>
      <c r="E219" s="88"/>
      <c r="F219" s="88"/>
    </row>
    <row r="220" spans="1:6" s="90" customFormat="1" x14ac:dyDescent="0.35">
      <c r="A220" s="86"/>
      <c r="C220" s="445"/>
      <c r="D220" s="445"/>
      <c r="E220" s="88"/>
      <c r="F220" s="88"/>
    </row>
    <row r="221" spans="1:6" s="90" customFormat="1" x14ac:dyDescent="0.35">
      <c r="A221" s="86"/>
      <c r="C221" s="445"/>
      <c r="D221" s="445"/>
      <c r="E221" s="88"/>
      <c r="F221" s="88"/>
    </row>
    <row r="222" spans="1:6" s="90" customFormat="1" x14ac:dyDescent="0.35">
      <c r="A222" s="86"/>
      <c r="C222" s="445"/>
      <c r="D222" s="445"/>
      <c r="E222" s="88"/>
      <c r="F222" s="88"/>
    </row>
    <row r="223" spans="1:6" s="90" customFormat="1" x14ac:dyDescent="0.35">
      <c r="A223" s="86"/>
      <c r="C223" s="445"/>
      <c r="D223" s="445"/>
      <c r="E223" s="88"/>
      <c r="F223" s="88"/>
    </row>
    <row r="224" spans="1:6" s="90" customFormat="1" x14ac:dyDescent="0.35">
      <c r="A224" s="86"/>
      <c r="C224" s="445"/>
      <c r="D224" s="445"/>
      <c r="E224" s="88"/>
      <c r="F224" s="88"/>
    </row>
    <row r="225" spans="1:6" s="90" customFormat="1" x14ac:dyDescent="0.35">
      <c r="A225" s="86"/>
      <c r="C225" s="445"/>
      <c r="D225" s="445"/>
      <c r="E225" s="88"/>
      <c r="F225" s="88"/>
    </row>
    <row r="226" spans="1:6" s="90" customFormat="1" x14ac:dyDescent="0.35">
      <c r="A226" s="86"/>
      <c r="C226" s="445"/>
      <c r="D226" s="445"/>
      <c r="E226" s="88"/>
      <c r="F226" s="88"/>
    </row>
    <row r="227" spans="1:6" s="90" customFormat="1" x14ac:dyDescent="0.35">
      <c r="A227" s="86"/>
      <c r="C227" s="445"/>
      <c r="D227" s="445"/>
      <c r="E227" s="88"/>
      <c r="F227" s="88"/>
    </row>
    <row r="228" spans="1:6" s="90" customFormat="1" x14ac:dyDescent="0.35">
      <c r="A228" s="86"/>
      <c r="C228" s="445"/>
      <c r="D228" s="445"/>
      <c r="E228" s="88"/>
      <c r="F228" s="88"/>
    </row>
    <row r="229" spans="1:6" s="90" customFormat="1" x14ac:dyDescent="0.35">
      <c r="A229" s="86"/>
      <c r="C229" s="445"/>
      <c r="D229" s="445"/>
      <c r="E229" s="88"/>
      <c r="F229" s="88"/>
    </row>
    <row r="230" spans="1:6" s="90" customFormat="1" x14ac:dyDescent="0.35">
      <c r="A230" s="86"/>
      <c r="C230" s="445"/>
      <c r="D230" s="445"/>
      <c r="E230" s="88"/>
      <c r="F230" s="88"/>
    </row>
    <row r="231" spans="1:6" s="90" customFormat="1" x14ac:dyDescent="0.35">
      <c r="A231" s="86"/>
      <c r="C231" s="445"/>
      <c r="D231" s="445"/>
      <c r="E231" s="88"/>
      <c r="F231" s="88"/>
    </row>
    <row r="232" spans="1:6" s="90" customFormat="1" x14ac:dyDescent="0.35">
      <c r="A232" s="86"/>
      <c r="C232" s="445"/>
      <c r="D232" s="445"/>
      <c r="E232" s="88"/>
      <c r="F232" s="88"/>
    </row>
    <row r="233" spans="1:6" s="90" customFormat="1" x14ac:dyDescent="0.35">
      <c r="A233" s="86"/>
      <c r="C233" s="445"/>
      <c r="D233" s="445"/>
      <c r="E233" s="88"/>
      <c r="F233" s="88"/>
    </row>
    <row r="234" spans="1:6" s="90" customFormat="1" x14ac:dyDescent="0.35">
      <c r="A234" s="86"/>
      <c r="C234" s="445"/>
      <c r="D234" s="445"/>
      <c r="E234" s="88"/>
      <c r="F234" s="88"/>
    </row>
    <row r="235" spans="1:6" s="90" customFormat="1" x14ac:dyDescent="0.35">
      <c r="A235" s="86"/>
      <c r="C235" s="445"/>
      <c r="D235" s="445"/>
      <c r="E235" s="88"/>
      <c r="F235" s="88"/>
    </row>
    <row r="236" spans="1:6" s="90" customFormat="1" x14ac:dyDescent="0.35">
      <c r="A236" s="86"/>
      <c r="C236" s="445"/>
      <c r="D236" s="445"/>
      <c r="E236" s="88"/>
      <c r="F236" s="88"/>
    </row>
    <row r="237" spans="1:6" s="90" customFormat="1" x14ac:dyDescent="0.35">
      <c r="A237" s="86"/>
      <c r="C237" s="445"/>
      <c r="D237" s="445"/>
      <c r="E237" s="88"/>
      <c r="F237" s="88"/>
    </row>
    <row r="238" spans="1:6" s="90" customFormat="1" x14ac:dyDescent="0.35">
      <c r="A238" s="86"/>
      <c r="C238" s="445"/>
      <c r="D238" s="445"/>
      <c r="E238" s="88"/>
      <c r="F238" s="88"/>
    </row>
    <row r="239" spans="1:6" s="90" customFormat="1" x14ac:dyDescent="0.35">
      <c r="A239" s="86"/>
      <c r="C239" s="445"/>
      <c r="D239" s="445"/>
      <c r="E239" s="88"/>
      <c r="F239" s="88"/>
    </row>
    <row r="240" spans="1:6" s="90" customFormat="1" x14ac:dyDescent="0.35">
      <c r="A240" s="86"/>
      <c r="C240" s="445"/>
      <c r="D240" s="445"/>
      <c r="E240" s="88"/>
      <c r="F240" s="88"/>
    </row>
  </sheetData>
  <sheetProtection formatCells="0" formatColumns="0" formatRows="0" insertColumns="0" insertRows="0" insertHyperlinks="0" deleteColumns="0" deleteRows="0" selectLockedCells="1" sort="0" autoFilter="0" pivotTables="0"/>
  <mergeCells count="9">
    <mergeCell ref="A7:C10"/>
    <mergeCell ref="A12:B12"/>
    <mergeCell ref="A13:B13"/>
    <mergeCell ref="A28:B28"/>
    <mergeCell ref="A15:B15"/>
    <mergeCell ref="A16:B16"/>
    <mergeCell ref="A24:B24"/>
    <mergeCell ref="A20:B20"/>
    <mergeCell ref="A25:B25"/>
  </mergeCells>
  <dataValidations count="2">
    <dataValidation type="list" allowBlank="1" showInputMessage="1" showErrorMessage="1" sqref="C18" xr:uid="{ABA34CDF-F26E-4A2A-A35D-E334AD4C469C}">
      <formula1>"Schule, Kindergarten, Maison Relais, Sportkomplex, Rathaus, Bürogebäude, Kulturhaus, Mischbaute, Wohngebäude, Andere"</formula1>
    </dataValidation>
    <dataValidation type="list" allowBlank="1" showInputMessage="1" showErrorMessage="1" sqref="C19" xr:uid="{B8D3E95C-A634-4EBC-8CD4-3E93602F46A7}">
      <formula1>"Neubau, Sanierung"</formula1>
    </dataValidation>
  </dataValidations>
  <pageMargins left="1" right="1" top="1" bottom="1" header="0.5" footer="0.5"/>
  <pageSetup paperSize="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28B8A-AF16-43DF-9F4E-3A4859996898}">
  <sheetPr>
    <tabColor theme="3" tint="-0.249977111117893"/>
    <pageSetUpPr fitToPage="1"/>
  </sheetPr>
  <dimension ref="A2:I106"/>
  <sheetViews>
    <sheetView showGridLines="0" topLeftCell="A4" zoomScale="87" zoomScaleNormal="70" workbookViewId="0">
      <selection activeCell="H18" sqref="H18"/>
    </sheetView>
  </sheetViews>
  <sheetFormatPr defaultColWidth="20.26953125" defaultRowHeight="17.5" x14ac:dyDescent="0.35"/>
  <cols>
    <col min="1" max="1" width="12.7265625" style="15" customWidth="1"/>
    <col min="2" max="2" width="34.26953125" style="16" customWidth="1"/>
    <col min="3" max="3" width="9.7265625" style="16" customWidth="1"/>
    <col min="4" max="4" width="98.26953125" style="18" customWidth="1"/>
    <col min="5" max="5" width="34.7265625" style="18" customWidth="1"/>
    <col min="6" max="6" width="9" style="19" customWidth="1"/>
    <col min="7" max="7" width="37" style="18" bestFit="1" customWidth="1"/>
    <col min="8" max="9" width="9.453125" style="18" customWidth="1"/>
    <col min="10" max="16384" width="20.26953125" style="1"/>
  </cols>
  <sheetData>
    <row r="2" spans="1:9" x14ac:dyDescent="0.35">
      <c r="C2" s="17"/>
    </row>
    <row r="3" spans="1:9" x14ac:dyDescent="0.35">
      <c r="C3" s="17"/>
    </row>
    <row r="7" spans="1:9" ht="18" customHeight="1" x14ac:dyDescent="0.35">
      <c r="A7" s="486" t="s">
        <v>270</v>
      </c>
      <c r="B7" s="486"/>
      <c r="C7" s="486"/>
      <c r="D7" s="486"/>
      <c r="E7" s="486"/>
      <c r="F7" s="486"/>
      <c r="G7" s="486"/>
      <c r="H7" s="486"/>
      <c r="I7" s="486"/>
    </row>
    <row r="8" spans="1:9" ht="18" customHeight="1" x14ac:dyDescent="0.35">
      <c r="A8" s="486"/>
      <c r="B8" s="486"/>
      <c r="C8" s="486"/>
      <c r="D8" s="486"/>
      <c r="E8" s="486"/>
      <c r="F8" s="486"/>
      <c r="G8" s="486"/>
      <c r="H8" s="486"/>
      <c r="I8" s="486"/>
    </row>
    <row r="9" spans="1:9" ht="18" customHeight="1" x14ac:dyDescent="0.35">
      <c r="A9" s="486"/>
      <c r="B9" s="486"/>
      <c r="C9" s="486"/>
      <c r="D9" s="486"/>
      <c r="E9" s="486"/>
      <c r="F9" s="486"/>
      <c r="G9" s="486"/>
      <c r="H9" s="486"/>
      <c r="I9" s="486"/>
    </row>
    <row r="10" spans="1:9" ht="18" customHeight="1" x14ac:dyDescent="0.35">
      <c r="A10" s="486"/>
      <c r="B10" s="486"/>
      <c r="C10" s="486"/>
      <c r="D10" s="486"/>
      <c r="E10" s="486"/>
      <c r="F10" s="486"/>
      <c r="G10" s="486"/>
      <c r="H10" s="486"/>
      <c r="I10" s="486"/>
    </row>
    <row r="11" spans="1:9" s="90" customFormat="1" x14ac:dyDescent="0.35">
      <c r="A11" s="491"/>
      <c r="B11" s="89"/>
      <c r="C11" s="89"/>
      <c r="D11" s="89"/>
      <c r="E11" s="89"/>
      <c r="F11" s="89"/>
      <c r="G11" s="89"/>
      <c r="H11" s="89"/>
      <c r="I11" s="89"/>
    </row>
    <row r="12" spans="1:9" s="90" customFormat="1" x14ac:dyDescent="0.35">
      <c r="A12" s="491"/>
      <c r="B12" s="89"/>
      <c r="C12" s="89"/>
      <c r="D12" s="89"/>
      <c r="E12" s="89"/>
      <c r="F12" s="89"/>
      <c r="G12" s="89"/>
      <c r="H12" s="89"/>
      <c r="I12" s="89"/>
    </row>
    <row r="13" spans="1:9" s="90" customFormat="1" ht="50.25" customHeight="1" thickBot="1" x14ac:dyDescent="0.4">
      <c r="A13" s="494" t="s">
        <v>224</v>
      </c>
      <c r="B13" s="495"/>
      <c r="C13" s="495"/>
      <c r="D13" s="495"/>
      <c r="E13" s="495"/>
      <c r="F13" s="495"/>
      <c r="G13" s="495"/>
      <c r="H13" s="495"/>
      <c r="I13" s="495"/>
    </row>
    <row r="14" spans="1:9" s="90" customFormat="1" ht="20.5" thickBot="1" x14ac:dyDescent="0.4">
      <c r="A14" s="91"/>
      <c r="B14" s="92"/>
      <c r="C14" s="92"/>
      <c r="D14" s="92"/>
      <c r="E14" s="487" t="s">
        <v>23</v>
      </c>
      <c r="F14" s="488"/>
      <c r="G14" s="487" t="s">
        <v>25</v>
      </c>
      <c r="H14" s="488"/>
      <c r="I14" s="92"/>
    </row>
    <row r="15" spans="1:9" s="96" customFormat="1" ht="19.899999999999999" customHeight="1" thickBot="1" x14ac:dyDescent="0.4">
      <c r="A15" s="93" t="s">
        <v>13</v>
      </c>
      <c r="B15" s="94" t="s">
        <v>0</v>
      </c>
      <c r="C15" s="94" t="s">
        <v>264</v>
      </c>
      <c r="D15" s="94" t="s">
        <v>18</v>
      </c>
      <c r="E15" s="94" t="s">
        <v>268</v>
      </c>
      <c r="F15" s="94" t="s">
        <v>24</v>
      </c>
      <c r="G15" s="94" t="s">
        <v>26</v>
      </c>
      <c r="H15" s="95" t="s">
        <v>24</v>
      </c>
      <c r="I15" s="95" t="s">
        <v>265</v>
      </c>
    </row>
    <row r="16" spans="1:9" s="103" customFormat="1" ht="129" customHeight="1" x14ac:dyDescent="0.35">
      <c r="A16" s="492" t="s">
        <v>1</v>
      </c>
      <c r="B16" s="97" t="s">
        <v>145</v>
      </c>
      <c r="C16" s="98"/>
      <c r="D16" s="99" t="s">
        <v>242</v>
      </c>
      <c r="E16" s="455"/>
      <c r="F16" s="100">
        <v>2</v>
      </c>
      <c r="G16" s="101"/>
      <c r="H16" s="102">
        <v>2</v>
      </c>
      <c r="I16" s="451">
        <f>SUM(F16,H16)</f>
        <v>4</v>
      </c>
    </row>
    <row r="17" spans="1:9" s="90" customFormat="1" ht="99.65" customHeight="1" x14ac:dyDescent="0.35">
      <c r="A17" s="492"/>
      <c r="B17" s="104" t="s">
        <v>146</v>
      </c>
      <c r="C17" s="105"/>
      <c r="D17" s="106" t="s">
        <v>253</v>
      </c>
      <c r="E17" s="107"/>
      <c r="F17" s="100"/>
      <c r="G17" s="108"/>
      <c r="H17" s="109">
        <v>4</v>
      </c>
      <c r="I17" s="451">
        <f t="shared" ref="I17:I59" si="0">SUM(F17,H17)</f>
        <v>4</v>
      </c>
    </row>
    <row r="18" spans="1:9" s="90" customFormat="1" ht="114" customHeight="1" x14ac:dyDescent="0.35">
      <c r="A18" s="492"/>
      <c r="B18" s="104" t="s">
        <v>146</v>
      </c>
      <c r="C18" s="105"/>
      <c r="D18" s="106" t="s">
        <v>326</v>
      </c>
      <c r="E18" s="110"/>
      <c r="F18" s="100"/>
      <c r="G18" s="108"/>
      <c r="H18" s="109"/>
      <c r="I18" s="451">
        <f t="shared" si="0"/>
        <v>0</v>
      </c>
    </row>
    <row r="19" spans="1:9" s="90" customFormat="1" ht="87" customHeight="1" x14ac:dyDescent="0.35">
      <c r="A19" s="492"/>
      <c r="B19" s="104" t="s">
        <v>146</v>
      </c>
      <c r="C19" s="105"/>
      <c r="D19" s="106" t="s">
        <v>296</v>
      </c>
      <c r="E19" s="110"/>
      <c r="F19" s="100"/>
      <c r="G19" s="108"/>
      <c r="H19" s="109"/>
      <c r="I19" s="451">
        <f t="shared" si="0"/>
        <v>0</v>
      </c>
    </row>
    <row r="20" spans="1:9" s="90" customFormat="1" ht="156" customHeight="1" x14ac:dyDescent="0.35">
      <c r="A20" s="492"/>
      <c r="B20" s="111" t="s">
        <v>147</v>
      </c>
      <c r="C20" s="105"/>
      <c r="D20" s="106" t="s">
        <v>278</v>
      </c>
      <c r="E20" s="110"/>
      <c r="F20" s="100"/>
      <c r="G20" s="108"/>
      <c r="H20" s="109"/>
      <c r="I20" s="451">
        <f t="shared" si="0"/>
        <v>0</v>
      </c>
    </row>
    <row r="21" spans="1:9" s="90" customFormat="1" ht="117" customHeight="1" x14ac:dyDescent="0.35">
      <c r="A21" s="492"/>
      <c r="B21" s="111" t="s">
        <v>147</v>
      </c>
      <c r="C21" s="105"/>
      <c r="D21" s="112" t="s">
        <v>300</v>
      </c>
      <c r="E21" s="108"/>
      <c r="F21" s="100"/>
      <c r="G21" s="108"/>
      <c r="H21" s="109"/>
      <c r="I21" s="451">
        <f t="shared" si="0"/>
        <v>0</v>
      </c>
    </row>
    <row r="22" spans="1:9" s="90" customFormat="1" ht="98.5" x14ac:dyDescent="0.35">
      <c r="A22" s="492"/>
      <c r="B22" s="111" t="s">
        <v>147</v>
      </c>
      <c r="C22" s="105"/>
      <c r="D22" s="112" t="s">
        <v>313</v>
      </c>
      <c r="E22" s="108"/>
      <c r="F22" s="100"/>
      <c r="G22" s="108"/>
      <c r="H22" s="109"/>
      <c r="I22" s="451">
        <f t="shared" si="0"/>
        <v>0</v>
      </c>
    </row>
    <row r="23" spans="1:9" s="90" customFormat="1" ht="112.5" customHeight="1" x14ac:dyDescent="0.35">
      <c r="A23" s="492"/>
      <c r="B23" s="111" t="s">
        <v>147</v>
      </c>
      <c r="C23" s="105"/>
      <c r="D23" s="112" t="s">
        <v>249</v>
      </c>
      <c r="E23" s="108"/>
      <c r="F23" s="100"/>
      <c r="G23" s="108"/>
      <c r="H23" s="109"/>
      <c r="I23" s="451">
        <f t="shared" si="0"/>
        <v>0</v>
      </c>
    </row>
    <row r="24" spans="1:9" s="90" customFormat="1" ht="205" customHeight="1" x14ac:dyDescent="0.35">
      <c r="A24" s="492"/>
      <c r="B24" s="111" t="s">
        <v>147</v>
      </c>
      <c r="C24" s="105"/>
      <c r="D24" s="112" t="s">
        <v>304</v>
      </c>
      <c r="E24" s="108"/>
      <c r="F24" s="100"/>
      <c r="G24" s="108"/>
      <c r="H24" s="109"/>
      <c r="I24" s="451">
        <f t="shared" si="0"/>
        <v>0</v>
      </c>
    </row>
    <row r="25" spans="1:9" s="90" customFormat="1" ht="154.5" customHeight="1" x14ac:dyDescent="0.35">
      <c r="A25" s="492"/>
      <c r="B25" s="111" t="s">
        <v>147</v>
      </c>
      <c r="C25" s="105"/>
      <c r="D25" s="112" t="s">
        <v>308</v>
      </c>
      <c r="E25" s="108"/>
      <c r="F25" s="100"/>
      <c r="G25" s="108"/>
      <c r="H25" s="109"/>
      <c r="I25" s="451">
        <f t="shared" si="0"/>
        <v>0</v>
      </c>
    </row>
    <row r="26" spans="1:9" s="90" customFormat="1" ht="112.5" x14ac:dyDescent="0.35">
      <c r="A26" s="492"/>
      <c r="B26" s="111" t="s">
        <v>147</v>
      </c>
      <c r="C26" s="105"/>
      <c r="D26" s="112" t="s">
        <v>305</v>
      </c>
      <c r="E26" s="108"/>
      <c r="F26" s="100"/>
      <c r="G26" s="108"/>
      <c r="H26" s="109"/>
      <c r="I26" s="451">
        <f t="shared" si="0"/>
        <v>0</v>
      </c>
    </row>
    <row r="27" spans="1:9" s="90" customFormat="1" ht="87" customHeight="1" x14ac:dyDescent="0.35">
      <c r="A27" s="492"/>
      <c r="B27" s="111" t="s">
        <v>147</v>
      </c>
      <c r="C27" s="105"/>
      <c r="D27" s="113" t="s">
        <v>214</v>
      </c>
      <c r="E27" s="114"/>
      <c r="F27" s="100"/>
      <c r="G27" s="114"/>
      <c r="H27" s="109"/>
      <c r="I27" s="451">
        <f t="shared" si="0"/>
        <v>0</v>
      </c>
    </row>
    <row r="28" spans="1:9" s="90" customFormat="1" ht="128.5" customHeight="1" x14ac:dyDescent="0.35">
      <c r="A28" s="492"/>
      <c r="B28" s="111" t="s">
        <v>148</v>
      </c>
      <c r="C28" s="105"/>
      <c r="D28" s="112" t="s">
        <v>303</v>
      </c>
      <c r="E28" s="115"/>
      <c r="F28" s="100"/>
      <c r="G28" s="108"/>
      <c r="H28" s="109"/>
      <c r="I28" s="451">
        <f t="shared" si="0"/>
        <v>0</v>
      </c>
    </row>
    <row r="29" spans="1:9" s="90" customFormat="1" ht="174" customHeight="1" x14ac:dyDescent="0.35">
      <c r="A29" s="492"/>
      <c r="B29" s="111" t="s">
        <v>148</v>
      </c>
      <c r="C29" s="105"/>
      <c r="D29" s="112" t="s">
        <v>297</v>
      </c>
      <c r="E29" s="108"/>
      <c r="F29" s="100"/>
      <c r="G29" s="108"/>
      <c r="H29" s="109"/>
      <c r="I29" s="451">
        <f t="shared" si="0"/>
        <v>0</v>
      </c>
    </row>
    <row r="30" spans="1:9" s="90" customFormat="1" ht="86.5" customHeight="1" x14ac:dyDescent="0.35">
      <c r="A30" s="492"/>
      <c r="B30" s="111" t="s">
        <v>148</v>
      </c>
      <c r="C30" s="105"/>
      <c r="D30" s="112" t="s">
        <v>215</v>
      </c>
      <c r="E30" s="108"/>
      <c r="F30" s="100"/>
      <c r="G30" s="108"/>
      <c r="H30" s="109"/>
      <c r="I30" s="451">
        <f t="shared" si="0"/>
        <v>0</v>
      </c>
    </row>
    <row r="31" spans="1:9" s="90" customFormat="1" ht="230.5" customHeight="1" x14ac:dyDescent="0.35">
      <c r="A31" s="492"/>
      <c r="B31" s="116" t="s">
        <v>149</v>
      </c>
      <c r="C31" s="105"/>
      <c r="D31" s="99" t="s">
        <v>307</v>
      </c>
      <c r="E31" s="117"/>
      <c r="F31" s="100"/>
      <c r="G31" s="117"/>
      <c r="H31" s="109"/>
      <c r="I31" s="451">
        <f t="shared" si="0"/>
        <v>0</v>
      </c>
    </row>
    <row r="32" spans="1:9" s="90" customFormat="1" ht="132.65" customHeight="1" x14ac:dyDescent="0.35">
      <c r="A32" s="492"/>
      <c r="B32" s="116" t="s">
        <v>149</v>
      </c>
      <c r="C32" s="105"/>
      <c r="D32" s="118" t="s">
        <v>314</v>
      </c>
      <c r="E32" s="119"/>
      <c r="F32" s="100"/>
      <c r="G32" s="120"/>
      <c r="H32" s="109"/>
      <c r="I32" s="451">
        <f t="shared" si="0"/>
        <v>0</v>
      </c>
    </row>
    <row r="33" spans="1:9" s="90" customFormat="1" ht="223" x14ac:dyDescent="0.35">
      <c r="A33" s="493" t="s">
        <v>10</v>
      </c>
      <c r="B33" s="121" t="s">
        <v>168</v>
      </c>
      <c r="C33" s="105"/>
      <c r="D33" s="122" t="s">
        <v>306</v>
      </c>
      <c r="E33" s="123"/>
      <c r="F33" s="100"/>
      <c r="G33" s="123"/>
      <c r="H33" s="109"/>
      <c r="I33" s="451">
        <f t="shared" si="0"/>
        <v>0</v>
      </c>
    </row>
    <row r="34" spans="1:9" s="90" customFormat="1" ht="42" x14ac:dyDescent="0.35">
      <c r="A34" s="493"/>
      <c r="B34" s="121" t="s">
        <v>168</v>
      </c>
      <c r="C34" s="105"/>
      <c r="D34" s="124" t="s">
        <v>216</v>
      </c>
      <c r="E34" s="123"/>
      <c r="F34" s="100"/>
      <c r="G34" s="123"/>
      <c r="H34" s="109"/>
      <c r="I34" s="451">
        <f t="shared" si="0"/>
        <v>0</v>
      </c>
    </row>
    <row r="35" spans="1:9" s="90" customFormat="1" ht="219" customHeight="1" x14ac:dyDescent="0.35">
      <c r="A35" s="493"/>
      <c r="B35" s="125" t="s">
        <v>150</v>
      </c>
      <c r="C35" s="105"/>
      <c r="D35" s="126" t="s">
        <v>309</v>
      </c>
      <c r="E35" s="108"/>
      <c r="F35" s="100"/>
      <c r="G35" s="108"/>
      <c r="H35" s="109"/>
      <c r="I35" s="451">
        <f t="shared" si="0"/>
        <v>0</v>
      </c>
    </row>
    <row r="36" spans="1:9" s="90" customFormat="1" ht="114" customHeight="1" x14ac:dyDescent="0.35">
      <c r="A36" s="493"/>
      <c r="B36" s="121" t="s">
        <v>151</v>
      </c>
      <c r="C36" s="105"/>
      <c r="D36" s="127" t="s">
        <v>217</v>
      </c>
      <c r="E36" s="128"/>
      <c r="F36" s="100"/>
      <c r="G36" s="128"/>
      <c r="H36" s="109"/>
      <c r="I36" s="451">
        <f t="shared" si="0"/>
        <v>0</v>
      </c>
    </row>
    <row r="37" spans="1:9" s="90" customFormat="1" ht="161.15" customHeight="1" x14ac:dyDescent="0.35">
      <c r="A37" s="493"/>
      <c r="B37" s="121" t="s">
        <v>151</v>
      </c>
      <c r="C37" s="105"/>
      <c r="D37" s="122" t="s">
        <v>310</v>
      </c>
      <c r="E37" s="123"/>
      <c r="F37" s="100"/>
      <c r="G37" s="123"/>
      <c r="H37" s="109"/>
      <c r="I37" s="451">
        <f t="shared" si="0"/>
        <v>0</v>
      </c>
    </row>
    <row r="38" spans="1:9" s="90" customFormat="1" ht="274.5" customHeight="1" x14ac:dyDescent="0.35">
      <c r="A38" s="493"/>
      <c r="B38" s="121" t="s">
        <v>151</v>
      </c>
      <c r="C38" s="105"/>
      <c r="D38" s="122" t="s">
        <v>302</v>
      </c>
      <c r="E38" s="115"/>
      <c r="F38" s="100"/>
      <c r="G38" s="115"/>
      <c r="H38" s="109"/>
      <c r="I38" s="451">
        <f t="shared" si="0"/>
        <v>0</v>
      </c>
    </row>
    <row r="39" spans="1:9" s="90" customFormat="1" ht="155.5" customHeight="1" x14ac:dyDescent="0.35">
      <c r="A39" s="493"/>
      <c r="B39" s="125" t="s">
        <v>169</v>
      </c>
      <c r="C39" s="105"/>
      <c r="D39" s="127" t="s">
        <v>218</v>
      </c>
      <c r="E39" s="128"/>
      <c r="F39" s="100"/>
      <c r="G39" s="128"/>
      <c r="H39" s="109"/>
      <c r="I39" s="451">
        <f t="shared" si="0"/>
        <v>0</v>
      </c>
    </row>
    <row r="40" spans="1:9" s="90" customFormat="1" ht="159" customHeight="1" x14ac:dyDescent="0.35">
      <c r="A40" s="493"/>
      <c r="B40" s="129" t="s">
        <v>166</v>
      </c>
      <c r="C40" s="105"/>
      <c r="D40" s="126" t="s">
        <v>317</v>
      </c>
      <c r="E40" s="108"/>
      <c r="F40" s="100"/>
      <c r="G40" s="108"/>
      <c r="H40" s="109"/>
      <c r="I40" s="451">
        <f t="shared" si="0"/>
        <v>0</v>
      </c>
    </row>
    <row r="41" spans="1:9" s="90" customFormat="1" ht="116.5" customHeight="1" x14ac:dyDescent="0.35">
      <c r="A41" s="493"/>
      <c r="B41" s="129" t="s">
        <v>166</v>
      </c>
      <c r="C41" s="105"/>
      <c r="D41" s="126" t="s">
        <v>328</v>
      </c>
      <c r="E41" s="108"/>
      <c r="F41" s="100"/>
      <c r="G41" s="108"/>
      <c r="H41" s="109"/>
      <c r="I41" s="451">
        <f t="shared" si="0"/>
        <v>0</v>
      </c>
    </row>
    <row r="42" spans="1:9" s="90" customFormat="1" ht="177.65" customHeight="1" x14ac:dyDescent="0.35">
      <c r="A42" s="493"/>
      <c r="B42" s="129" t="s">
        <v>166</v>
      </c>
      <c r="C42" s="105"/>
      <c r="D42" s="126" t="s">
        <v>329</v>
      </c>
      <c r="E42" s="108"/>
      <c r="F42" s="100"/>
      <c r="G42" s="108"/>
      <c r="H42" s="109"/>
      <c r="I42" s="451">
        <f t="shared" si="0"/>
        <v>0</v>
      </c>
    </row>
    <row r="43" spans="1:9" s="90" customFormat="1" ht="86.5" customHeight="1" x14ac:dyDescent="0.35">
      <c r="A43" s="493"/>
      <c r="B43" s="129" t="s">
        <v>167</v>
      </c>
      <c r="C43" s="105"/>
      <c r="D43" s="126" t="s">
        <v>222</v>
      </c>
      <c r="E43" s="130"/>
      <c r="F43" s="100"/>
      <c r="G43" s="130"/>
      <c r="H43" s="109"/>
      <c r="I43" s="451">
        <f t="shared" si="0"/>
        <v>0</v>
      </c>
    </row>
    <row r="44" spans="1:9" s="90" customFormat="1" ht="86.5" customHeight="1" x14ac:dyDescent="0.35">
      <c r="A44" s="493"/>
      <c r="B44" s="129" t="s">
        <v>167</v>
      </c>
      <c r="C44" s="105"/>
      <c r="D44" s="126" t="s">
        <v>219</v>
      </c>
      <c r="E44" s="108"/>
      <c r="F44" s="100"/>
      <c r="G44" s="108"/>
      <c r="H44" s="109"/>
      <c r="I44" s="451">
        <f t="shared" si="0"/>
        <v>0</v>
      </c>
    </row>
    <row r="45" spans="1:9" s="90" customFormat="1" ht="183" customHeight="1" x14ac:dyDescent="0.35">
      <c r="A45" s="489" t="s">
        <v>9</v>
      </c>
      <c r="B45" s="131" t="s">
        <v>152</v>
      </c>
      <c r="C45" s="105"/>
      <c r="D45" s="132" t="s">
        <v>298</v>
      </c>
      <c r="E45" s="108"/>
      <c r="F45" s="100"/>
      <c r="G45" s="108"/>
      <c r="H45" s="109"/>
      <c r="I45" s="451">
        <f t="shared" si="0"/>
        <v>0</v>
      </c>
    </row>
    <row r="46" spans="1:9" s="90" customFormat="1" ht="118.5" customHeight="1" x14ac:dyDescent="0.35">
      <c r="A46" s="489"/>
      <c r="B46" s="131" t="s">
        <v>152</v>
      </c>
      <c r="C46" s="105"/>
      <c r="D46" s="133" t="s">
        <v>280</v>
      </c>
      <c r="E46" s="128"/>
      <c r="F46" s="100"/>
      <c r="G46" s="128"/>
      <c r="H46" s="109"/>
      <c r="I46" s="451">
        <f t="shared" si="0"/>
        <v>0</v>
      </c>
    </row>
    <row r="47" spans="1:9" s="90" customFormat="1" ht="162.65" customHeight="1" x14ac:dyDescent="0.35">
      <c r="A47" s="489"/>
      <c r="B47" s="131" t="s">
        <v>152</v>
      </c>
      <c r="C47" s="105"/>
      <c r="D47" s="133" t="s">
        <v>281</v>
      </c>
      <c r="E47" s="128"/>
      <c r="F47" s="100"/>
      <c r="G47" s="128"/>
      <c r="H47" s="109"/>
      <c r="I47" s="451">
        <f t="shared" si="0"/>
        <v>0</v>
      </c>
    </row>
    <row r="48" spans="1:9" s="90" customFormat="1" ht="104.25" customHeight="1" x14ac:dyDescent="0.35">
      <c r="A48" s="489"/>
      <c r="B48" s="131" t="s">
        <v>152</v>
      </c>
      <c r="C48" s="105"/>
      <c r="D48" s="133" t="s">
        <v>239</v>
      </c>
      <c r="E48" s="134"/>
      <c r="F48" s="100"/>
      <c r="G48" s="128"/>
      <c r="H48" s="109"/>
      <c r="I48" s="451">
        <f t="shared" si="0"/>
        <v>0</v>
      </c>
    </row>
    <row r="49" spans="1:9" s="90" customFormat="1" ht="45.75" customHeight="1" x14ac:dyDescent="0.35">
      <c r="A49" s="489"/>
      <c r="B49" s="131" t="s">
        <v>152</v>
      </c>
      <c r="C49" s="105"/>
      <c r="D49" s="133" t="s">
        <v>220</v>
      </c>
      <c r="E49" s="128"/>
      <c r="F49" s="100"/>
      <c r="G49" s="128"/>
      <c r="H49" s="109"/>
      <c r="I49" s="451">
        <f t="shared" si="0"/>
        <v>0</v>
      </c>
    </row>
    <row r="50" spans="1:9" s="90" customFormat="1" ht="83" x14ac:dyDescent="0.35">
      <c r="A50" s="489"/>
      <c r="B50" s="131" t="s">
        <v>152</v>
      </c>
      <c r="C50" s="105"/>
      <c r="D50" s="132" t="s">
        <v>312</v>
      </c>
      <c r="E50" s="108"/>
      <c r="F50" s="100"/>
      <c r="G50" s="108"/>
      <c r="H50" s="109"/>
      <c r="I50" s="451">
        <f t="shared" si="0"/>
        <v>0</v>
      </c>
    </row>
    <row r="51" spans="1:9" s="90" customFormat="1" ht="101.25" customHeight="1" x14ac:dyDescent="0.35">
      <c r="A51" s="489"/>
      <c r="B51" s="131" t="s">
        <v>152</v>
      </c>
      <c r="C51" s="105"/>
      <c r="D51" s="132" t="s">
        <v>223</v>
      </c>
      <c r="E51" s="108"/>
      <c r="F51" s="100"/>
      <c r="G51" s="108"/>
      <c r="H51" s="109"/>
      <c r="I51" s="451">
        <f t="shared" si="0"/>
        <v>0</v>
      </c>
    </row>
    <row r="52" spans="1:9" s="90" customFormat="1" ht="156" customHeight="1" x14ac:dyDescent="0.35">
      <c r="A52" s="489"/>
      <c r="B52" s="131" t="s">
        <v>152</v>
      </c>
      <c r="C52" s="105"/>
      <c r="D52" s="132" t="s">
        <v>315</v>
      </c>
      <c r="E52" s="108"/>
      <c r="F52" s="100"/>
      <c r="G52" s="108"/>
      <c r="H52" s="109"/>
      <c r="I52" s="451">
        <f t="shared" si="0"/>
        <v>0</v>
      </c>
    </row>
    <row r="53" spans="1:9" s="90" customFormat="1" ht="46" customHeight="1" x14ac:dyDescent="0.35">
      <c r="A53" s="489"/>
      <c r="B53" s="131" t="s">
        <v>153</v>
      </c>
      <c r="C53" s="105"/>
      <c r="D53" s="132" t="s">
        <v>283</v>
      </c>
      <c r="E53" s="130"/>
      <c r="F53" s="100"/>
      <c r="G53" s="130"/>
      <c r="H53" s="109"/>
      <c r="I53" s="451">
        <f t="shared" si="0"/>
        <v>0</v>
      </c>
    </row>
    <row r="54" spans="1:9" s="90" customFormat="1" ht="73.5" customHeight="1" x14ac:dyDescent="0.35">
      <c r="A54" s="489"/>
      <c r="B54" s="131" t="s">
        <v>153</v>
      </c>
      <c r="C54" s="105"/>
      <c r="D54" s="132" t="s">
        <v>221</v>
      </c>
      <c r="E54" s="135"/>
      <c r="F54" s="100"/>
      <c r="G54" s="130"/>
      <c r="H54" s="109"/>
      <c r="I54" s="451">
        <f t="shared" si="0"/>
        <v>0</v>
      </c>
    </row>
    <row r="55" spans="1:9" s="90" customFormat="1" ht="101.15" customHeight="1" x14ac:dyDescent="0.35">
      <c r="A55" s="489"/>
      <c r="B55" s="131" t="s">
        <v>153</v>
      </c>
      <c r="C55" s="105"/>
      <c r="D55" s="132" t="s">
        <v>284</v>
      </c>
      <c r="E55" s="136"/>
      <c r="F55" s="100"/>
      <c r="G55" s="130"/>
      <c r="H55" s="109"/>
      <c r="I55" s="451">
        <f t="shared" si="0"/>
        <v>0</v>
      </c>
    </row>
    <row r="56" spans="1:9" s="90" customFormat="1" ht="117" customHeight="1" x14ac:dyDescent="0.35">
      <c r="A56" s="489"/>
      <c r="B56" s="131" t="s">
        <v>154</v>
      </c>
      <c r="C56" s="105"/>
      <c r="D56" s="132" t="s">
        <v>299</v>
      </c>
      <c r="E56" s="108"/>
      <c r="F56" s="100"/>
      <c r="G56" s="108"/>
      <c r="H56" s="109"/>
      <c r="I56" s="451">
        <f t="shared" si="0"/>
        <v>0</v>
      </c>
    </row>
    <row r="57" spans="1:9" s="90" customFormat="1" ht="143.15" customHeight="1" x14ac:dyDescent="0.35">
      <c r="A57" s="489"/>
      <c r="B57" s="131" t="s">
        <v>154</v>
      </c>
      <c r="C57" s="105"/>
      <c r="D57" s="132" t="s">
        <v>240</v>
      </c>
      <c r="E57" s="115"/>
      <c r="F57" s="100"/>
      <c r="G57" s="108"/>
      <c r="H57" s="109"/>
      <c r="I57" s="451">
        <f t="shared" si="0"/>
        <v>0</v>
      </c>
    </row>
    <row r="58" spans="1:9" s="90" customFormat="1" ht="174.65" customHeight="1" x14ac:dyDescent="0.35">
      <c r="A58" s="489"/>
      <c r="B58" s="131" t="s">
        <v>154</v>
      </c>
      <c r="C58" s="105"/>
      <c r="D58" s="132" t="s">
        <v>311</v>
      </c>
      <c r="E58" s="115"/>
      <c r="F58" s="100"/>
      <c r="G58" s="108"/>
      <c r="H58" s="109"/>
      <c r="I58" s="451">
        <f t="shared" si="0"/>
        <v>0</v>
      </c>
    </row>
    <row r="59" spans="1:9" s="90" customFormat="1" ht="185.5" customHeight="1" x14ac:dyDescent="0.35">
      <c r="A59" s="489"/>
      <c r="B59" s="131" t="s">
        <v>154</v>
      </c>
      <c r="C59" s="105"/>
      <c r="D59" s="132" t="s">
        <v>238</v>
      </c>
      <c r="E59" s="108"/>
      <c r="F59" s="100"/>
      <c r="G59" s="108"/>
      <c r="H59" s="109"/>
      <c r="I59" s="451">
        <f t="shared" si="0"/>
        <v>0</v>
      </c>
    </row>
    <row r="60" spans="1:9" s="90" customFormat="1" ht="92.15" customHeight="1" thickBot="1" x14ac:dyDescent="0.4">
      <c r="A60" s="490"/>
      <c r="B60" s="137" t="s">
        <v>154</v>
      </c>
      <c r="C60" s="138"/>
      <c r="D60" s="139" t="s">
        <v>233</v>
      </c>
      <c r="E60" s="140"/>
      <c r="F60" s="141"/>
      <c r="G60" s="140"/>
      <c r="H60" s="141"/>
      <c r="I60" s="452">
        <f>SUM(F60,H60)</f>
        <v>0</v>
      </c>
    </row>
    <row r="61" spans="1:9" s="90" customFormat="1" x14ac:dyDescent="0.35">
      <c r="A61" s="142"/>
      <c r="B61" s="143"/>
      <c r="C61" s="143"/>
      <c r="D61" s="144"/>
      <c r="E61" s="144"/>
      <c r="F61" s="145"/>
      <c r="G61" s="144"/>
      <c r="H61" s="144"/>
      <c r="I61" s="144"/>
    </row>
    <row r="62" spans="1:9" s="90" customFormat="1" ht="23.25" customHeight="1" thickBot="1" x14ac:dyDescent="0.4">
      <c r="A62" s="142"/>
      <c r="B62" s="143"/>
      <c r="C62" s="146" t="s">
        <v>265</v>
      </c>
      <c r="D62" s="144"/>
      <c r="E62" s="144"/>
      <c r="F62" s="145"/>
      <c r="G62" s="144"/>
      <c r="H62" s="144"/>
      <c r="I62" s="146" t="s">
        <v>265</v>
      </c>
    </row>
    <row r="63" spans="1:9" s="90" customFormat="1" ht="33.5" thickBot="1" x14ac:dyDescent="0.4">
      <c r="A63" s="142"/>
      <c r="B63" s="147" t="s">
        <v>277</v>
      </c>
      <c r="C63" s="148">
        <f>COUNTIF(C16:C60, "X")</f>
        <v>0</v>
      </c>
      <c r="D63" s="149"/>
      <c r="E63" s="147" t="s">
        <v>20</v>
      </c>
      <c r="F63" s="150">
        <f>SUM(F16:F60)</f>
        <v>2</v>
      </c>
      <c r="G63" s="147" t="s">
        <v>21</v>
      </c>
      <c r="H63" s="148">
        <f>SUM(H16:H60)</f>
        <v>6</v>
      </c>
      <c r="I63" s="148">
        <f>SUM(I16:I60)</f>
        <v>8</v>
      </c>
    </row>
    <row r="64" spans="1:9" s="90" customFormat="1" x14ac:dyDescent="0.35">
      <c r="A64" s="142"/>
      <c r="B64" s="143"/>
      <c r="C64" s="143"/>
      <c r="D64" s="144"/>
      <c r="E64" s="144"/>
      <c r="F64" s="145"/>
      <c r="G64" s="144"/>
      <c r="H64" s="144"/>
      <c r="I64" s="144"/>
    </row>
    <row r="65" spans="1:9" s="90" customFormat="1" ht="18" customHeight="1" x14ac:dyDescent="0.35">
      <c r="A65" s="142"/>
      <c r="B65" s="151"/>
      <c r="C65" s="152"/>
      <c r="D65" s="144"/>
      <c r="E65" s="144"/>
      <c r="F65" s="145"/>
      <c r="G65" s="144"/>
      <c r="H65" s="144"/>
      <c r="I65" s="144"/>
    </row>
    <row r="66" spans="1:9" s="90" customFormat="1" ht="18" x14ac:dyDescent="0.35">
      <c r="A66" s="142"/>
      <c r="B66" s="151"/>
      <c r="C66" s="152"/>
      <c r="D66" s="144"/>
      <c r="E66" s="144"/>
      <c r="F66" s="145"/>
      <c r="G66" s="144"/>
      <c r="H66" s="144"/>
      <c r="I66" s="144"/>
    </row>
    <row r="67" spans="1:9" s="90" customFormat="1" ht="18" x14ac:dyDescent="0.35">
      <c r="A67" s="142"/>
      <c r="B67" s="151"/>
      <c r="C67" s="152"/>
      <c r="D67" s="144"/>
      <c r="E67" s="144"/>
      <c r="F67" s="145"/>
      <c r="G67" s="144"/>
      <c r="H67" s="144"/>
      <c r="I67" s="144"/>
    </row>
    <row r="68" spans="1:9" s="90" customFormat="1" x14ac:dyDescent="0.35">
      <c r="A68" s="142"/>
      <c r="B68" s="143"/>
      <c r="C68" s="143"/>
      <c r="D68" s="144"/>
      <c r="E68" s="144"/>
      <c r="F68" s="145"/>
      <c r="G68" s="144"/>
      <c r="H68" s="144"/>
      <c r="I68" s="144"/>
    </row>
    <row r="69" spans="1:9" s="90" customFormat="1" x14ac:dyDescent="0.35">
      <c r="A69" s="142"/>
      <c r="B69" s="143"/>
      <c r="C69" s="143"/>
      <c r="D69" s="144"/>
      <c r="E69" s="144"/>
      <c r="F69" s="145"/>
      <c r="G69" s="144"/>
      <c r="H69" s="144"/>
      <c r="I69" s="144"/>
    </row>
    <row r="70" spans="1:9" s="90" customFormat="1" x14ac:dyDescent="0.35">
      <c r="A70" s="142"/>
      <c r="B70" s="143"/>
      <c r="C70" s="143"/>
      <c r="D70" s="144"/>
      <c r="E70" s="144"/>
      <c r="F70" s="145"/>
      <c r="G70" s="144"/>
      <c r="H70" s="144"/>
      <c r="I70" s="144"/>
    </row>
    <row r="71" spans="1:9" s="90" customFormat="1" x14ac:dyDescent="0.35">
      <c r="A71" s="142"/>
      <c r="B71" s="143"/>
      <c r="C71" s="143"/>
      <c r="D71" s="144"/>
      <c r="E71" s="144"/>
      <c r="F71" s="145"/>
      <c r="G71" s="144"/>
      <c r="H71" s="144"/>
      <c r="I71" s="144"/>
    </row>
    <row r="72" spans="1:9" s="90" customFormat="1" x14ac:dyDescent="0.35">
      <c r="A72" s="142"/>
      <c r="B72" s="143"/>
      <c r="C72" s="143"/>
      <c r="D72" s="144"/>
      <c r="E72" s="144"/>
      <c r="F72" s="145"/>
      <c r="G72" s="144"/>
      <c r="H72" s="144"/>
      <c r="I72" s="144"/>
    </row>
    <row r="73" spans="1:9" s="90" customFormat="1" x14ac:dyDescent="0.35">
      <c r="A73" s="142"/>
      <c r="B73" s="143"/>
      <c r="C73" s="143"/>
      <c r="D73" s="144"/>
      <c r="E73" s="144"/>
      <c r="F73" s="145"/>
      <c r="G73" s="144"/>
      <c r="H73" s="144"/>
      <c r="I73" s="144"/>
    </row>
    <row r="74" spans="1:9" s="90" customFormat="1" x14ac:dyDescent="0.35">
      <c r="A74" s="142"/>
      <c r="B74" s="143"/>
      <c r="C74" s="143"/>
      <c r="D74" s="144"/>
      <c r="E74" s="144"/>
      <c r="F74" s="145"/>
      <c r="G74" s="144"/>
      <c r="H74" s="144"/>
      <c r="I74" s="144"/>
    </row>
    <row r="75" spans="1:9" s="90" customFormat="1" x14ac:dyDescent="0.35">
      <c r="A75" s="142"/>
      <c r="B75" s="143"/>
      <c r="C75" s="143"/>
      <c r="D75" s="144"/>
      <c r="E75" s="144"/>
      <c r="F75" s="145"/>
      <c r="G75" s="144"/>
      <c r="H75" s="144"/>
      <c r="I75" s="144"/>
    </row>
    <row r="76" spans="1:9" s="90" customFormat="1" x14ac:dyDescent="0.35">
      <c r="A76" s="142"/>
      <c r="B76" s="143"/>
      <c r="C76" s="143"/>
      <c r="D76" s="144"/>
      <c r="E76" s="144"/>
      <c r="F76" s="145"/>
      <c r="G76" s="144"/>
      <c r="H76" s="144"/>
      <c r="I76" s="144"/>
    </row>
    <row r="77" spans="1:9" s="90" customFormat="1" x14ac:dyDescent="0.35">
      <c r="A77" s="142"/>
      <c r="B77" s="143"/>
      <c r="C77" s="143"/>
      <c r="D77" s="144"/>
      <c r="E77" s="144"/>
      <c r="F77" s="145"/>
      <c r="G77" s="144"/>
      <c r="H77" s="144"/>
      <c r="I77" s="144"/>
    </row>
    <row r="78" spans="1:9" s="90" customFormat="1" x14ac:dyDescent="0.35">
      <c r="A78" s="142"/>
      <c r="B78" s="143"/>
      <c r="C78" s="143"/>
      <c r="D78" s="144"/>
      <c r="E78" s="144"/>
      <c r="F78" s="145"/>
      <c r="G78" s="144"/>
      <c r="H78" s="144"/>
      <c r="I78" s="144"/>
    </row>
    <row r="79" spans="1:9" s="90" customFormat="1" x14ac:dyDescent="0.35">
      <c r="A79" s="142"/>
      <c r="B79" s="143"/>
      <c r="C79" s="143"/>
      <c r="D79" s="144"/>
      <c r="E79" s="144"/>
      <c r="F79" s="145"/>
      <c r="G79" s="144"/>
      <c r="H79" s="144"/>
      <c r="I79" s="144"/>
    </row>
    <row r="80" spans="1:9" s="90" customFormat="1" x14ac:dyDescent="0.35">
      <c r="A80" s="142"/>
      <c r="B80" s="143"/>
      <c r="C80" s="143"/>
      <c r="D80" s="144"/>
      <c r="E80" s="144"/>
      <c r="F80" s="145"/>
      <c r="G80" s="144"/>
      <c r="H80" s="144"/>
      <c r="I80" s="144"/>
    </row>
    <row r="81" spans="1:9" s="90" customFormat="1" x14ac:dyDescent="0.35">
      <c r="A81" s="142"/>
      <c r="B81" s="143"/>
      <c r="C81" s="143"/>
      <c r="D81" s="144"/>
      <c r="E81" s="144"/>
      <c r="F81" s="145"/>
      <c r="G81" s="144"/>
      <c r="H81" s="144"/>
      <c r="I81" s="144"/>
    </row>
    <row r="82" spans="1:9" s="90" customFormat="1" x14ac:dyDescent="0.35">
      <c r="A82" s="142"/>
      <c r="B82" s="143"/>
      <c r="C82" s="143"/>
      <c r="D82" s="144"/>
      <c r="E82" s="144"/>
      <c r="F82" s="145"/>
      <c r="G82" s="144"/>
      <c r="H82" s="144"/>
      <c r="I82" s="144"/>
    </row>
    <row r="83" spans="1:9" s="90" customFormat="1" x14ac:dyDescent="0.35">
      <c r="A83" s="142"/>
      <c r="B83" s="143"/>
      <c r="C83" s="143"/>
      <c r="D83" s="144"/>
      <c r="E83" s="144"/>
      <c r="F83" s="145"/>
      <c r="G83" s="144"/>
      <c r="H83" s="144"/>
      <c r="I83" s="144"/>
    </row>
    <row r="84" spans="1:9" s="90" customFormat="1" x14ac:dyDescent="0.35">
      <c r="A84" s="142"/>
      <c r="B84" s="143"/>
      <c r="C84" s="143"/>
      <c r="D84" s="144"/>
      <c r="E84" s="144"/>
      <c r="F84" s="145"/>
      <c r="G84" s="144"/>
      <c r="H84" s="144"/>
      <c r="I84" s="144"/>
    </row>
    <row r="85" spans="1:9" s="90" customFormat="1" x14ac:dyDescent="0.35">
      <c r="A85" s="142"/>
      <c r="B85" s="143"/>
      <c r="C85" s="143"/>
      <c r="D85" s="144"/>
      <c r="E85" s="144"/>
      <c r="F85" s="145"/>
      <c r="G85" s="144"/>
      <c r="H85" s="144"/>
      <c r="I85" s="144"/>
    </row>
    <row r="86" spans="1:9" s="90" customFormat="1" x14ac:dyDescent="0.35">
      <c r="A86" s="142"/>
      <c r="B86" s="143"/>
      <c r="C86" s="143"/>
      <c r="D86" s="144"/>
      <c r="E86" s="144"/>
      <c r="F86" s="145"/>
      <c r="G86" s="144"/>
      <c r="H86" s="144"/>
      <c r="I86" s="144"/>
    </row>
    <row r="87" spans="1:9" s="90" customFormat="1" x14ac:dyDescent="0.35">
      <c r="A87" s="142"/>
      <c r="B87" s="143"/>
      <c r="C87" s="143"/>
      <c r="D87" s="144"/>
      <c r="E87" s="144"/>
      <c r="F87" s="145"/>
      <c r="G87" s="144"/>
      <c r="H87" s="144"/>
      <c r="I87" s="144"/>
    </row>
    <row r="88" spans="1:9" s="90" customFormat="1" x14ac:dyDescent="0.35">
      <c r="A88" s="142"/>
      <c r="B88" s="143"/>
      <c r="C88" s="143"/>
      <c r="D88" s="144"/>
      <c r="E88" s="144"/>
      <c r="F88" s="145"/>
      <c r="G88" s="144"/>
      <c r="H88" s="144"/>
      <c r="I88" s="144"/>
    </row>
    <row r="89" spans="1:9" s="90" customFormat="1" x14ac:dyDescent="0.35">
      <c r="A89" s="142"/>
      <c r="B89" s="143"/>
      <c r="C89" s="143"/>
      <c r="D89" s="144"/>
      <c r="E89" s="144"/>
      <c r="F89" s="145"/>
      <c r="G89" s="144"/>
      <c r="H89" s="144"/>
      <c r="I89" s="144"/>
    </row>
    <row r="90" spans="1:9" s="90" customFormat="1" x14ac:dyDescent="0.35">
      <c r="A90" s="142"/>
      <c r="B90" s="143"/>
      <c r="C90" s="143"/>
      <c r="D90" s="144"/>
      <c r="E90" s="144"/>
      <c r="F90" s="145"/>
      <c r="G90" s="144"/>
      <c r="H90" s="144"/>
      <c r="I90" s="144"/>
    </row>
    <row r="91" spans="1:9" s="90" customFormat="1" x14ac:dyDescent="0.35">
      <c r="A91" s="142"/>
      <c r="B91" s="143"/>
      <c r="C91" s="143"/>
      <c r="D91" s="144"/>
      <c r="E91" s="144"/>
      <c r="F91" s="145"/>
      <c r="G91" s="144"/>
      <c r="H91" s="144"/>
      <c r="I91" s="144"/>
    </row>
    <row r="92" spans="1:9" s="90" customFormat="1" x14ac:dyDescent="0.35">
      <c r="A92" s="142"/>
      <c r="B92" s="143"/>
      <c r="C92" s="143"/>
      <c r="D92" s="144"/>
      <c r="E92" s="144"/>
      <c r="F92" s="145"/>
      <c r="G92" s="144"/>
      <c r="H92" s="144"/>
      <c r="I92" s="144"/>
    </row>
    <row r="93" spans="1:9" s="90" customFormat="1" x14ac:dyDescent="0.35">
      <c r="A93" s="142"/>
      <c r="B93" s="143"/>
      <c r="C93" s="143"/>
      <c r="D93" s="144"/>
      <c r="E93" s="144"/>
      <c r="F93" s="145"/>
      <c r="G93" s="144"/>
      <c r="H93" s="144"/>
      <c r="I93" s="144"/>
    </row>
    <row r="94" spans="1:9" s="90" customFormat="1" x14ac:dyDescent="0.35">
      <c r="A94" s="142"/>
      <c r="B94" s="143"/>
      <c r="C94" s="143"/>
      <c r="D94" s="144"/>
      <c r="E94" s="144"/>
      <c r="F94" s="145"/>
      <c r="G94" s="144"/>
      <c r="H94" s="144"/>
      <c r="I94" s="144"/>
    </row>
    <row r="95" spans="1:9" s="90" customFormat="1" x14ac:dyDescent="0.35">
      <c r="A95" s="142"/>
      <c r="B95" s="143"/>
      <c r="C95" s="143"/>
      <c r="D95" s="144"/>
      <c r="E95" s="144"/>
      <c r="F95" s="145"/>
      <c r="G95" s="144"/>
      <c r="H95" s="144"/>
      <c r="I95" s="144"/>
    </row>
    <row r="96" spans="1:9" s="90" customFormat="1" x14ac:dyDescent="0.35">
      <c r="A96" s="142"/>
      <c r="B96" s="143"/>
      <c r="C96" s="143"/>
      <c r="D96" s="144"/>
      <c r="E96" s="144"/>
      <c r="F96" s="145"/>
      <c r="G96" s="144"/>
      <c r="H96" s="144"/>
      <c r="I96" s="144"/>
    </row>
    <row r="97" spans="1:9" s="90" customFormat="1" x14ac:dyDescent="0.35">
      <c r="A97" s="142"/>
      <c r="B97" s="143"/>
      <c r="C97" s="143"/>
      <c r="D97" s="144"/>
      <c r="E97" s="144"/>
      <c r="F97" s="145"/>
      <c r="G97" s="144"/>
      <c r="H97" s="144"/>
      <c r="I97" s="144"/>
    </row>
    <row r="98" spans="1:9" s="90" customFormat="1" x14ac:dyDescent="0.35">
      <c r="A98" s="142"/>
      <c r="B98" s="143"/>
      <c r="C98" s="143"/>
      <c r="D98" s="144"/>
      <c r="E98" s="144"/>
      <c r="F98" s="145"/>
      <c r="G98" s="144"/>
      <c r="H98" s="144"/>
      <c r="I98" s="144"/>
    </row>
    <row r="99" spans="1:9" s="90" customFormat="1" x14ac:dyDescent="0.35">
      <c r="A99" s="142"/>
      <c r="B99" s="143"/>
      <c r="C99" s="143"/>
      <c r="D99" s="144"/>
      <c r="E99" s="144"/>
      <c r="F99" s="145"/>
      <c r="G99" s="144"/>
      <c r="H99" s="144"/>
      <c r="I99" s="144"/>
    </row>
    <row r="100" spans="1:9" s="90" customFormat="1" x14ac:dyDescent="0.35">
      <c r="A100" s="142"/>
      <c r="B100" s="143"/>
      <c r="C100" s="143"/>
      <c r="D100" s="144"/>
      <c r="E100" s="144"/>
      <c r="F100" s="145"/>
      <c r="G100" s="144"/>
      <c r="H100" s="144"/>
      <c r="I100" s="144"/>
    </row>
    <row r="101" spans="1:9" s="90" customFormat="1" x14ac:dyDescent="0.35">
      <c r="A101" s="142"/>
      <c r="B101" s="143"/>
      <c r="C101" s="143"/>
      <c r="D101" s="144"/>
      <c r="E101" s="144"/>
      <c r="F101" s="145"/>
      <c r="G101" s="144"/>
      <c r="H101" s="144"/>
      <c r="I101" s="144"/>
    </row>
    <row r="102" spans="1:9" s="90" customFormat="1" x14ac:dyDescent="0.35">
      <c r="A102" s="142"/>
      <c r="B102" s="143"/>
      <c r="C102" s="143"/>
      <c r="D102" s="144"/>
      <c r="E102" s="144"/>
      <c r="F102" s="145"/>
      <c r="G102" s="144"/>
      <c r="H102" s="144"/>
      <c r="I102" s="144"/>
    </row>
    <row r="103" spans="1:9" s="90" customFormat="1" x14ac:dyDescent="0.35">
      <c r="A103" s="142"/>
      <c r="B103" s="143"/>
      <c r="C103" s="143"/>
      <c r="D103" s="144"/>
      <c r="E103" s="144"/>
      <c r="F103" s="145"/>
      <c r="G103" s="144"/>
      <c r="H103" s="144"/>
      <c r="I103" s="144"/>
    </row>
    <row r="104" spans="1:9" s="90" customFormat="1" x14ac:dyDescent="0.35">
      <c r="A104" s="142"/>
      <c r="B104" s="143"/>
      <c r="C104" s="143"/>
      <c r="D104" s="144"/>
      <c r="E104" s="144"/>
      <c r="F104" s="145"/>
      <c r="G104" s="144"/>
      <c r="H104" s="144"/>
      <c r="I104" s="144"/>
    </row>
    <row r="105" spans="1:9" s="90" customFormat="1" x14ac:dyDescent="0.35">
      <c r="A105" s="142"/>
      <c r="B105" s="143"/>
      <c r="C105" s="143"/>
      <c r="D105" s="144"/>
      <c r="E105" s="144"/>
      <c r="F105" s="145"/>
      <c r="G105" s="144"/>
      <c r="H105" s="144"/>
      <c r="I105" s="144"/>
    </row>
    <row r="106" spans="1:9" s="90" customFormat="1" x14ac:dyDescent="0.35">
      <c r="A106" s="142"/>
      <c r="B106" s="143"/>
      <c r="C106" s="143"/>
      <c r="D106" s="144"/>
      <c r="E106" s="144"/>
      <c r="F106" s="145"/>
      <c r="G106" s="144"/>
      <c r="H106" s="144"/>
      <c r="I106" s="144"/>
    </row>
  </sheetData>
  <sheetProtection formatCells="0" formatColumns="0" formatRows="0" insertColumns="0" insertRows="0" insertHyperlinks="0" deleteColumns="0" deleteRows="0" selectLockedCells="1" sort="0" autoFilter="0" pivotTables="0"/>
  <autoFilter ref="A15:I15" xr:uid="{9AC28B8A-AF16-43DF-9F4E-3A4859996898}"/>
  <mergeCells count="8">
    <mergeCell ref="A7:I10"/>
    <mergeCell ref="G14:H14"/>
    <mergeCell ref="E14:F14"/>
    <mergeCell ref="A45:A60"/>
    <mergeCell ref="A11:A12"/>
    <mergeCell ref="A16:A32"/>
    <mergeCell ref="A33:A44"/>
    <mergeCell ref="A13:I13"/>
  </mergeCells>
  <dataValidations count="5">
    <dataValidation type="whole" allowBlank="1" showInputMessage="1" showErrorMessage="1" sqref="I16:I60" xr:uid="{6D0E8DB8-2533-4C71-B589-98297EAA18B4}">
      <formula1>0</formula1>
      <formula2>15</formula2>
    </dataValidation>
    <dataValidation type="list" allowBlank="1" showDropDown="1" showInputMessage="1" showErrorMessage="1" error="Mit &quot;X&quot; ausfüllen" sqref="C16:C60" xr:uid="{E9F9F008-36B1-41C3-A413-9B4742BE8DAD}">
      <formula1>"X"</formula1>
    </dataValidation>
    <dataValidation type="list" allowBlank="1" showInputMessage="1" showErrorMessage="1" sqref="F17:F60" xr:uid="{74816CA4-CF7B-4BD5-9B59-98187EA1B27E}">
      <formula1>"n.a, 0,1,2,3,4,5,6,7,8,9,10,11,12,13,14,15"</formula1>
    </dataValidation>
    <dataValidation type="list" allowBlank="1" showInputMessage="1" showErrorMessage="1" sqref="F16" xr:uid="{E4559994-8F2E-4FAE-BD18-673B6D7FB17B}">
      <formula1>"n.a., 0,1,2,3,4,5,6,7,8,9,10,11,12,13,14,15"</formula1>
    </dataValidation>
    <dataValidation type="list" allowBlank="1" showInputMessage="1" showErrorMessage="1" sqref="H16:H60" xr:uid="{EDA28746-F75B-43A8-8F91-8B56E963A614}">
      <formula1>"n.a.,1,2,3,4,5,6,7,8,9,10,11,12,13,14,15"</formula1>
    </dataValidation>
  </dataValidations>
  <pageMargins left="1" right="1" top="1" bottom="1" header="0.5" footer="0.5"/>
  <pageSetup paperSize="8"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75D4A-FCD0-4015-9550-27D54EFF504C}">
  <sheetPr codeName="Sheet5">
    <tabColor theme="3" tint="-0.249977111117893"/>
  </sheetPr>
  <dimension ref="A2:U157"/>
  <sheetViews>
    <sheetView showGridLines="0" topLeftCell="C9" zoomScale="103" zoomScaleNormal="70" workbookViewId="0">
      <selection activeCell="P26" sqref="P26"/>
    </sheetView>
  </sheetViews>
  <sheetFormatPr defaultRowHeight="14.5" x14ac:dyDescent="0.35"/>
  <cols>
    <col min="1" max="1" width="2" customWidth="1"/>
    <col min="2" max="2" width="42.7265625" style="30" customWidth="1"/>
    <col min="3" max="3" width="16.54296875" style="30" customWidth="1"/>
    <col min="4" max="4" width="17.26953125" style="30" customWidth="1"/>
    <col min="5" max="5" width="17.81640625" style="30" customWidth="1"/>
    <col min="6" max="6" width="26" style="30" customWidth="1"/>
    <col min="7" max="8" width="17.26953125" style="30" customWidth="1"/>
    <col min="9" max="10" width="20.453125" style="30" bestFit="1" customWidth="1"/>
    <col min="11" max="11" width="17.81640625" style="30" customWidth="1"/>
    <col min="12" max="12" width="18.54296875" style="30" customWidth="1"/>
    <col min="13" max="13" width="4.26953125" style="30" customWidth="1"/>
    <col min="14" max="14" width="8.1796875" style="30" customWidth="1"/>
    <col min="15" max="15" width="6" style="30" customWidth="1"/>
  </cols>
  <sheetData>
    <row r="2" spans="1:21" x14ac:dyDescent="0.35">
      <c r="C2" s="31"/>
      <c r="L2" s="31"/>
    </row>
    <row r="3" spans="1:21" x14ac:dyDescent="0.35">
      <c r="C3" s="31"/>
      <c r="L3" s="31"/>
    </row>
    <row r="7" spans="1:21" ht="14.25" customHeight="1" x14ac:dyDescent="0.35">
      <c r="A7" s="456" t="s">
        <v>16</v>
      </c>
      <c r="B7" s="456"/>
      <c r="C7" s="456"/>
      <c r="D7" s="456"/>
      <c r="E7" s="456"/>
      <c r="F7" s="456"/>
      <c r="G7" s="456"/>
      <c r="H7" s="456"/>
      <c r="I7" s="456"/>
      <c r="J7" s="456"/>
      <c r="K7" s="456"/>
      <c r="L7" s="456"/>
      <c r="M7" s="456"/>
      <c r="N7" s="456"/>
      <c r="O7" s="456"/>
      <c r="P7" s="13"/>
      <c r="Q7" s="13"/>
      <c r="R7" s="13"/>
      <c r="S7" s="13"/>
      <c r="T7" s="13"/>
      <c r="U7" s="13"/>
    </row>
    <row r="8" spans="1:21" ht="14.25" customHeight="1" x14ac:dyDescent="0.35">
      <c r="A8" s="456"/>
      <c r="B8" s="456"/>
      <c r="C8" s="456"/>
      <c r="D8" s="456"/>
      <c r="E8" s="456"/>
      <c r="F8" s="456"/>
      <c r="G8" s="456"/>
      <c r="H8" s="456"/>
      <c r="I8" s="456"/>
      <c r="J8" s="456"/>
      <c r="K8" s="456"/>
      <c r="L8" s="456"/>
      <c r="M8" s="456"/>
      <c r="N8" s="456"/>
      <c r="O8" s="456"/>
      <c r="P8" s="13"/>
      <c r="Q8" s="13"/>
      <c r="R8" s="13"/>
      <c r="S8" s="13"/>
      <c r="T8" s="13"/>
      <c r="U8" s="13"/>
    </row>
    <row r="9" spans="1:21" ht="14.25" customHeight="1" x14ac:dyDescent="0.35">
      <c r="A9" s="456"/>
      <c r="B9" s="456"/>
      <c r="C9" s="456"/>
      <c r="D9" s="456"/>
      <c r="E9" s="456"/>
      <c r="F9" s="456"/>
      <c r="G9" s="456"/>
      <c r="H9" s="456"/>
      <c r="I9" s="456"/>
      <c r="J9" s="456"/>
      <c r="K9" s="456"/>
      <c r="L9" s="456"/>
      <c r="M9" s="456"/>
      <c r="N9" s="456"/>
      <c r="O9" s="456"/>
      <c r="P9" s="13"/>
      <c r="Q9" s="13"/>
      <c r="R9" s="13"/>
      <c r="S9" s="13"/>
      <c r="T9" s="13"/>
      <c r="U9" s="13"/>
    </row>
    <row r="10" spans="1:21" ht="14.25" customHeight="1" x14ac:dyDescent="0.35">
      <c r="A10" s="456"/>
      <c r="B10" s="456"/>
      <c r="C10" s="456"/>
      <c r="D10" s="456"/>
      <c r="E10" s="456"/>
      <c r="F10" s="456"/>
      <c r="G10" s="456"/>
      <c r="H10" s="456"/>
      <c r="I10" s="456"/>
      <c r="J10" s="456"/>
      <c r="K10" s="456"/>
      <c r="L10" s="456"/>
      <c r="M10" s="456"/>
      <c r="N10" s="456"/>
      <c r="O10" s="456"/>
      <c r="P10" s="13"/>
      <c r="Q10" s="13"/>
      <c r="R10" s="13"/>
      <c r="S10" s="13"/>
      <c r="T10" s="13"/>
      <c r="U10" s="13"/>
    </row>
    <row r="11" spans="1:21" s="205" customFormat="1" ht="14.25" customHeight="1" x14ac:dyDescent="0.35">
      <c r="A11" s="507"/>
      <c r="B11" s="212"/>
      <c r="C11" s="212"/>
      <c r="D11" s="212"/>
      <c r="E11" s="212"/>
      <c r="F11" s="212"/>
      <c r="G11" s="212"/>
      <c r="H11" s="212"/>
      <c r="I11" s="212"/>
      <c r="J11" s="212"/>
      <c r="K11" s="212"/>
      <c r="L11" s="212"/>
      <c r="M11" s="212"/>
      <c r="N11" s="212"/>
      <c r="O11" s="212"/>
    </row>
    <row r="12" spans="1:21" s="205" customFormat="1" ht="14.25" customHeight="1" thickBot="1" x14ac:dyDescent="0.4">
      <c r="A12" s="507"/>
      <c r="B12" s="212"/>
      <c r="C12" s="212"/>
      <c r="D12" s="212"/>
      <c r="E12" s="212"/>
      <c r="F12" s="212"/>
      <c r="G12" s="212"/>
      <c r="H12" s="212"/>
      <c r="I12" s="212"/>
      <c r="J12" s="212"/>
      <c r="K12" s="212"/>
      <c r="L12" s="212"/>
      <c r="M12" s="212"/>
      <c r="N12" s="212"/>
      <c r="O12" s="212"/>
    </row>
    <row r="13" spans="1:21" s="453" customFormat="1" ht="39.75" customHeight="1" thickBot="1" x14ac:dyDescent="0.4">
      <c r="B13" s="215"/>
      <c r="C13" s="521" t="s">
        <v>15</v>
      </c>
      <c r="D13" s="508" t="s">
        <v>322</v>
      </c>
      <c r="E13" s="508"/>
      <c r="F13" s="508"/>
      <c r="G13" s="508"/>
      <c r="H13" s="508"/>
      <c r="I13" s="508"/>
      <c r="J13" s="508"/>
      <c r="K13" s="508"/>
      <c r="L13" s="509"/>
      <c r="M13" s="214"/>
      <c r="N13" s="513" t="s">
        <v>72</v>
      </c>
      <c r="O13" s="514"/>
      <c r="P13" s="205"/>
      <c r="Q13" s="205"/>
      <c r="R13" s="205"/>
    </row>
    <row r="14" spans="1:21" s="453" customFormat="1" ht="18.5" thickBot="1" x14ac:dyDescent="0.4">
      <c r="B14" s="216"/>
      <c r="C14" s="522"/>
      <c r="D14" s="510" t="s">
        <v>276</v>
      </c>
      <c r="E14" s="511"/>
      <c r="F14" s="511"/>
      <c r="G14" s="510" t="s">
        <v>26</v>
      </c>
      <c r="H14" s="511"/>
      <c r="I14" s="511"/>
      <c r="J14" s="511"/>
      <c r="K14" s="511"/>
      <c r="L14" s="512"/>
      <c r="M14" s="214"/>
      <c r="N14" s="513"/>
      <c r="O14" s="514"/>
      <c r="P14" s="205"/>
      <c r="Q14" s="205"/>
      <c r="R14" s="205"/>
    </row>
    <row r="15" spans="1:21" s="453" customFormat="1" ht="40.15" customHeight="1" thickBot="1" x14ac:dyDescent="0.4">
      <c r="B15" s="216"/>
      <c r="C15" s="523"/>
      <c r="D15" s="505" t="s">
        <v>274</v>
      </c>
      <c r="E15" s="506"/>
      <c r="F15" s="398" t="s">
        <v>275</v>
      </c>
      <c r="G15" s="506" t="s">
        <v>265</v>
      </c>
      <c r="H15" s="519"/>
      <c r="I15" s="519" t="s">
        <v>23</v>
      </c>
      <c r="J15" s="519"/>
      <c r="K15" s="519" t="s">
        <v>25</v>
      </c>
      <c r="L15" s="520"/>
      <c r="M15" s="214"/>
      <c r="N15" s="513"/>
      <c r="O15" s="514"/>
      <c r="P15" s="205"/>
      <c r="Q15" s="205"/>
      <c r="R15" s="205"/>
    </row>
    <row r="16" spans="1:21" s="205" customFormat="1" ht="20.5" thickBot="1" x14ac:dyDescent="0.4">
      <c r="B16" s="217" t="s">
        <v>2</v>
      </c>
      <c r="C16" s="218" t="s">
        <v>272</v>
      </c>
      <c r="D16" s="218" t="s">
        <v>272</v>
      </c>
      <c r="E16" s="218" t="s">
        <v>273</v>
      </c>
      <c r="F16" s="218" t="s">
        <v>273</v>
      </c>
      <c r="G16" s="218" t="s">
        <v>272</v>
      </c>
      <c r="H16" s="218" t="s">
        <v>273</v>
      </c>
      <c r="I16" s="218" t="s">
        <v>272</v>
      </c>
      <c r="J16" s="218" t="s">
        <v>273</v>
      </c>
      <c r="K16" s="218" t="s">
        <v>272</v>
      </c>
      <c r="L16" s="218" t="s">
        <v>273</v>
      </c>
      <c r="M16" s="213"/>
      <c r="N16" s="513"/>
      <c r="O16" s="514"/>
    </row>
    <row r="17" spans="2:18" s="454" customFormat="1" ht="31.5" thickBot="1" x14ac:dyDescent="0.4">
      <c r="B17" s="222" t="s">
        <v>1</v>
      </c>
      <c r="C17" s="223">
        <f>SUM(C18:C22)</f>
        <v>17</v>
      </c>
      <c r="D17" s="223">
        <f>SUM(D18:D22)</f>
        <v>0</v>
      </c>
      <c r="E17" s="226">
        <f>IFERROR(D17/$D$34,0)</f>
        <v>0</v>
      </c>
      <c r="F17" s="226">
        <f t="shared" ref="F17:F24" si="0">D17/C17</f>
        <v>0</v>
      </c>
      <c r="G17" s="225">
        <f>SUM(G18:G22)</f>
        <v>8</v>
      </c>
      <c r="H17" s="226">
        <f>IFERROR(G17/$G$34,0)</f>
        <v>1</v>
      </c>
      <c r="I17" s="225">
        <f>SUM(I18:I22)</f>
        <v>2</v>
      </c>
      <c r="J17" s="226">
        <f>IFERROR(I17/$I$34,0)</f>
        <v>1</v>
      </c>
      <c r="K17" s="225">
        <f>SUM(K18:K22)</f>
        <v>6</v>
      </c>
      <c r="L17" s="226">
        <f>IFERROR(K17/$K$34,0)</f>
        <v>1</v>
      </c>
      <c r="M17" s="229"/>
      <c r="N17" s="515" t="s">
        <v>71</v>
      </c>
      <c r="O17" s="516"/>
      <c r="P17" s="205"/>
      <c r="Q17" s="205"/>
      <c r="R17" s="205"/>
    </row>
    <row r="18" spans="2:18" s="454" customFormat="1" x14ac:dyDescent="0.35">
      <c r="B18" s="230" t="s">
        <v>145</v>
      </c>
      <c r="C18" s="399">
        <v>1</v>
      </c>
      <c r="D18" s="232">
        <f>COUNTIFS('4.1 Projektentwicklung'!$C:$C,"X",'4.1 Projektentwicklung'!$B:$B,B18)</f>
        <v>0</v>
      </c>
      <c r="E18" s="235">
        <f>IFERROR(D18/$D$17,0)</f>
        <v>0</v>
      </c>
      <c r="F18" s="235">
        <f t="shared" si="0"/>
        <v>0</v>
      </c>
      <c r="G18" s="234">
        <f>SUMIF('4.1 Projektentwicklung'!$B:$B,B18,'4.1 Projektentwicklung'!$F:$F)+SUMIF('4.1 Projektentwicklung'!$B:$B,B18,'4.1 Projektentwicklung'!$H:$H)</f>
        <v>4</v>
      </c>
      <c r="H18" s="235">
        <f>IFERROR(G18/$G$17,0)</f>
        <v>0.5</v>
      </c>
      <c r="I18" s="234">
        <f>SUMIF('4.1 Projektentwicklung'!$B:$B,B18,'4.1 Projektentwicklung'!$F:$F)</f>
        <v>2</v>
      </c>
      <c r="J18" s="235">
        <f>IFERROR(I18/$I$17,0)</f>
        <v>1</v>
      </c>
      <c r="K18" s="234">
        <f>SUMIF('4.1 Projektentwicklung'!$B:$B,B18,'4.1 Projektentwicklung'!$H:$H)</f>
        <v>2</v>
      </c>
      <c r="L18" s="235">
        <f>IFERROR(K18/$K$17,0)</f>
        <v>0.33333333333333331</v>
      </c>
      <c r="M18" s="229"/>
      <c r="N18" s="517"/>
      <c r="O18" s="518"/>
      <c r="P18" s="205"/>
      <c r="Q18" s="205"/>
      <c r="R18" s="205"/>
    </row>
    <row r="19" spans="2:18" s="205" customFormat="1" ht="18" customHeight="1" x14ac:dyDescent="0.35">
      <c r="B19" s="230" t="s">
        <v>146</v>
      </c>
      <c r="C19" s="242">
        <v>3</v>
      </c>
      <c r="D19" s="243">
        <f>COUNTIFS('4.1 Projektentwicklung'!$C:$C,"X",'4.1 Projektentwicklung'!$B:$B,B19)</f>
        <v>0</v>
      </c>
      <c r="E19" s="246">
        <f>IFERROR(D19/$D$17,0)</f>
        <v>0</v>
      </c>
      <c r="F19" s="246">
        <f t="shared" si="0"/>
        <v>0</v>
      </c>
      <c r="G19" s="245">
        <f>SUMIF('4.1 Projektentwicklung'!$B:$B,B19,'4.1 Projektentwicklung'!$F:$F)+SUMIF('4.1 Projektentwicklung'!$B:$B,B19,'4.1 Projektentwicklung'!$H:$H)</f>
        <v>4</v>
      </c>
      <c r="H19" s="246">
        <f>IFERROR(G19/$G$17,0)</f>
        <v>0.5</v>
      </c>
      <c r="I19" s="245">
        <f>SUMIF('4.1 Projektentwicklung'!$B:$B,B19,'4.1 Projektentwicklung'!$F:$F)</f>
        <v>0</v>
      </c>
      <c r="J19" s="246">
        <f>IFERROR(I19/$I$17,0)</f>
        <v>0</v>
      </c>
      <c r="K19" s="245">
        <f>SUMIF('4.1 Projektentwicklung'!$B:$B,B19,'4.1 Projektentwicklung'!$H:$H)</f>
        <v>4</v>
      </c>
      <c r="L19" s="246">
        <f>IFERROR(K19/$K$17,0)</f>
        <v>0.66666666666666663</v>
      </c>
      <c r="M19" s="213"/>
      <c r="N19" s="213"/>
      <c r="O19" s="213"/>
    </row>
    <row r="20" spans="2:18" s="205" customFormat="1" ht="15.75" customHeight="1" x14ac:dyDescent="0.35">
      <c r="B20" s="230" t="s">
        <v>147</v>
      </c>
      <c r="C20" s="242">
        <v>8</v>
      </c>
      <c r="D20" s="243">
        <f>COUNTIFS('4.1 Projektentwicklung'!$C:$C,"X",'4.1 Projektentwicklung'!$B:$B,B20)</f>
        <v>0</v>
      </c>
      <c r="E20" s="246">
        <f>IFERROR(D20/$D$17,0)</f>
        <v>0</v>
      </c>
      <c r="F20" s="246">
        <f t="shared" si="0"/>
        <v>0</v>
      </c>
      <c r="G20" s="245">
        <f>SUMIF('4.1 Projektentwicklung'!$B:$B,B20,'4.1 Projektentwicklung'!$F:$F)+SUMIF('4.1 Projektentwicklung'!$B:$B,B20,'4.1 Projektentwicklung'!$H:$H)</f>
        <v>0</v>
      </c>
      <c r="H20" s="246">
        <f>IFERROR(G20/$G$17,0)</f>
        <v>0</v>
      </c>
      <c r="I20" s="245">
        <f>SUMIF('4.1 Projektentwicklung'!$B:$B,B20,'4.1 Projektentwicklung'!$F:$F)</f>
        <v>0</v>
      </c>
      <c r="J20" s="246">
        <f>IFERROR(I20/$I$17,0)</f>
        <v>0</v>
      </c>
      <c r="K20" s="245">
        <f>SUMIF('4.1 Projektentwicklung'!$B:$B,B20,'4.1 Projektentwicklung'!$H:$H)</f>
        <v>0</v>
      </c>
      <c r="L20" s="246">
        <f>IFERROR(K20/$K$17,0)</f>
        <v>0</v>
      </c>
      <c r="M20" s="213"/>
      <c r="N20" s="213"/>
      <c r="O20" s="213"/>
    </row>
    <row r="21" spans="2:18" s="205" customFormat="1" x14ac:dyDescent="0.35">
      <c r="B21" s="230" t="s">
        <v>148</v>
      </c>
      <c r="C21" s="249">
        <v>3</v>
      </c>
      <c r="D21" s="243">
        <f>COUNTIFS('4.1 Projektentwicklung'!$C:$C,"X",'4.1 Projektentwicklung'!$B:$B,B21)</f>
        <v>0</v>
      </c>
      <c r="E21" s="246">
        <f>IFERROR(D21/$D$17,0)</f>
        <v>0</v>
      </c>
      <c r="F21" s="246">
        <f t="shared" si="0"/>
        <v>0</v>
      </c>
      <c r="G21" s="245">
        <f>SUMIF('4.1 Projektentwicklung'!$B:$B,B21,'4.1 Projektentwicklung'!$F:$F)+SUMIF('4.1 Projektentwicklung'!$B:$B,B21,'4.1 Projektentwicklung'!$H:$H)</f>
        <v>0</v>
      </c>
      <c r="H21" s="246">
        <f>IFERROR(G21/$G$17,0)</f>
        <v>0</v>
      </c>
      <c r="I21" s="245">
        <f>SUMIF('4.1 Projektentwicklung'!$B:$B,B21,'4.1 Projektentwicklung'!$F:$F)</f>
        <v>0</v>
      </c>
      <c r="J21" s="246">
        <f>IFERROR(I21/$I$17,0)</f>
        <v>0</v>
      </c>
      <c r="K21" s="245">
        <f>SUMIF('4.1 Projektentwicklung'!$B:$B,B21,'4.1 Projektentwicklung'!$H:$H)</f>
        <v>0</v>
      </c>
      <c r="L21" s="246">
        <f>IFERROR(K21/$K$17,0)</f>
        <v>0</v>
      </c>
      <c r="M21" s="213"/>
      <c r="N21" s="213"/>
      <c r="O21" s="213"/>
    </row>
    <row r="22" spans="2:18" s="205" customFormat="1" ht="18.399999999999999" customHeight="1" thickBot="1" x14ac:dyDescent="0.4">
      <c r="B22" s="248" t="s">
        <v>149</v>
      </c>
      <c r="C22" s="249">
        <v>2</v>
      </c>
      <c r="D22" s="250">
        <f>COUNTIFS('4.1 Projektentwicklung'!$C:$C,"X",'4.1 Projektentwicklung'!$B:$B,B22)</f>
        <v>0</v>
      </c>
      <c r="E22" s="253">
        <f>IFERROR(D22/$D$17,0)</f>
        <v>0</v>
      </c>
      <c r="F22" s="253">
        <f t="shared" si="0"/>
        <v>0</v>
      </c>
      <c r="G22" s="252">
        <f>SUMIF('4.1 Projektentwicklung'!$B:$B,B22,'4.1 Projektentwicklung'!$F:$F)+SUMIF('4.1 Projektentwicklung'!$B:$B,B22,'4.1 Projektentwicklung'!$H:$H)</f>
        <v>0</v>
      </c>
      <c r="H22" s="253">
        <f>IFERROR(G22/$G$17,0)</f>
        <v>0</v>
      </c>
      <c r="I22" s="252">
        <f>SUMIF('4.1 Projektentwicklung'!$B:$B,B22,'4.1 Projektentwicklung'!$F:$F)</f>
        <v>0</v>
      </c>
      <c r="J22" s="253">
        <f>IFERROR(I22/$I$17,0)</f>
        <v>0</v>
      </c>
      <c r="K22" s="252">
        <f>SUMIF('4.1 Projektentwicklung'!$B:$B,B22,'4.1 Projektentwicklung'!$H:$H)</f>
        <v>0</v>
      </c>
      <c r="L22" s="253">
        <f>IFERROR(K22/$K$17,0)</f>
        <v>0</v>
      </c>
      <c r="M22" s="213"/>
      <c r="N22" s="213"/>
      <c r="O22" s="213"/>
    </row>
    <row r="23" spans="2:18" s="454" customFormat="1" ht="18.399999999999999" customHeight="1" thickBot="1" x14ac:dyDescent="0.4">
      <c r="B23" s="255" t="s">
        <v>10</v>
      </c>
      <c r="C23" s="256">
        <f>SUM(C24:C29)</f>
        <v>12</v>
      </c>
      <c r="D23" s="256">
        <f>SUM(D24:D29)</f>
        <v>0</v>
      </c>
      <c r="E23" s="259">
        <f>IFERROR(D23/$D$34,0)</f>
        <v>0</v>
      </c>
      <c r="F23" s="259">
        <f t="shared" si="0"/>
        <v>0</v>
      </c>
      <c r="G23" s="258">
        <f>SUM(G24:G29)</f>
        <v>0</v>
      </c>
      <c r="H23" s="259">
        <f>IFERROR(G23/$G$34,0)</f>
        <v>0</v>
      </c>
      <c r="I23" s="258">
        <f>SUM(I24:I29)</f>
        <v>0</v>
      </c>
      <c r="J23" s="259">
        <f>IFERROR(I23/$I$34,0)</f>
        <v>0</v>
      </c>
      <c r="K23" s="258">
        <f>SUM(K24:K29)</f>
        <v>0</v>
      </c>
      <c r="L23" s="259">
        <f>IFERROR(K23/$K$34,0)</f>
        <v>0</v>
      </c>
      <c r="M23" s="229"/>
      <c r="N23" s="213"/>
      <c r="O23" s="213"/>
      <c r="P23" s="205"/>
      <c r="Q23" s="205"/>
      <c r="R23" s="205"/>
    </row>
    <row r="24" spans="2:18" s="205" customFormat="1" x14ac:dyDescent="0.35">
      <c r="B24" s="262" t="s">
        <v>168</v>
      </c>
      <c r="C24" s="263">
        <v>2</v>
      </c>
      <c r="D24" s="264">
        <f>COUNTIFS('4.1 Projektentwicklung'!$C:$C,"X",'4.1 Projektentwicklung'!$B:$B,B24)</f>
        <v>0</v>
      </c>
      <c r="E24" s="267">
        <f t="shared" ref="E24:E29" si="1">IFERROR(D24/$D$23,0)</f>
        <v>0</v>
      </c>
      <c r="F24" s="267">
        <f t="shared" si="0"/>
        <v>0</v>
      </c>
      <c r="G24" s="266">
        <f>SUMIF('4.1 Projektentwicklung'!$B:$B,B24,'4.1 Projektentwicklung'!$F:$F)+SUMIF('4.1 Projektentwicklung'!$B:$B,B24,'4.1 Projektentwicklung'!$H:$H)</f>
        <v>0</v>
      </c>
      <c r="H24" s="267">
        <f t="shared" ref="H24:H29" si="2">IFERROR(G24/$G$23,0)</f>
        <v>0</v>
      </c>
      <c r="I24" s="266">
        <f>SUMIF('4.1 Projektentwicklung'!$B:$B,B24,'4.1 Projektentwicklung'!$F:$F)</f>
        <v>0</v>
      </c>
      <c r="J24" s="267">
        <f t="shared" ref="J24:J29" si="3">IFERROR(I24/$I$23,0)</f>
        <v>0</v>
      </c>
      <c r="K24" s="266">
        <f>SUMIF('4.1 Projektentwicklung'!$B:$B,B24,'4.1 Projektentwicklung'!$H:$H)</f>
        <v>0</v>
      </c>
      <c r="L24" s="267">
        <f t="shared" ref="L24:L29" si="4">IFERROR(K24/$K$23,0)</f>
        <v>0</v>
      </c>
      <c r="M24" s="213"/>
      <c r="N24" s="213"/>
      <c r="O24" s="213"/>
    </row>
    <row r="25" spans="2:18" s="205" customFormat="1" x14ac:dyDescent="0.35">
      <c r="B25" s="274" t="s">
        <v>150</v>
      </c>
      <c r="C25" s="263">
        <v>1</v>
      </c>
      <c r="D25" s="276">
        <f>COUNTIFS('4.1 Projektentwicklung'!$C:$C,"X",'4.1 Projektentwicklung'!$B:$B,B25)</f>
        <v>0</v>
      </c>
      <c r="E25" s="279">
        <f t="shared" si="1"/>
        <v>0</v>
      </c>
      <c r="F25" s="279">
        <f t="shared" ref="F25:F33" si="5">D25/C25</f>
        <v>0</v>
      </c>
      <c r="G25" s="278">
        <f>SUMIF('4.1 Projektentwicklung'!$B:$B,B25,'4.1 Projektentwicklung'!$F:$F)+SUMIF('4.1 Projektentwicklung'!$B:$B,B25,'4.1 Projektentwicklung'!$H:$H)</f>
        <v>0</v>
      </c>
      <c r="H25" s="279">
        <f t="shared" si="2"/>
        <v>0</v>
      </c>
      <c r="I25" s="278">
        <f>SUMIF('4.1 Projektentwicklung'!$B:$B,B25,'4.1 Projektentwicklung'!$F:$F)</f>
        <v>0</v>
      </c>
      <c r="J25" s="279">
        <f t="shared" si="3"/>
        <v>0</v>
      </c>
      <c r="K25" s="278">
        <f>SUMIF('4.1 Projektentwicklung'!$B:$B,B25,'4.1 Projektentwicklung'!$H:$H)</f>
        <v>0</v>
      </c>
      <c r="L25" s="279">
        <f t="shared" si="4"/>
        <v>0</v>
      </c>
      <c r="M25" s="213"/>
      <c r="N25" s="213"/>
      <c r="O25" s="213"/>
    </row>
    <row r="26" spans="2:18" s="205" customFormat="1" x14ac:dyDescent="0.35">
      <c r="B26" s="274" t="s">
        <v>151</v>
      </c>
      <c r="C26" s="275">
        <v>3</v>
      </c>
      <c r="D26" s="276">
        <f>COUNTIFS('4.1 Projektentwicklung'!$C:$C,"X",'4.1 Projektentwicklung'!$B:$B,B26)</f>
        <v>0</v>
      </c>
      <c r="E26" s="279">
        <f t="shared" si="1"/>
        <v>0</v>
      </c>
      <c r="F26" s="279">
        <f t="shared" si="5"/>
        <v>0</v>
      </c>
      <c r="G26" s="278">
        <f>SUMIF('4.1 Projektentwicklung'!$B:$B,B26,'4.1 Projektentwicklung'!$F:$F)+SUMIF('4.1 Projektentwicklung'!$B:$B,B26,'4.1 Projektentwicklung'!$H:$H)</f>
        <v>0</v>
      </c>
      <c r="H26" s="279">
        <f t="shared" si="2"/>
        <v>0</v>
      </c>
      <c r="I26" s="278">
        <f>SUMIF('4.1 Projektentwicklung'!$B:$B,B26,'4.1 Projektentwicklung'!$F:$F)</f>
        <v>0</v>
      </c>
      <c r="J26" s="279">
        <f t="shared" si="3"/>
        <v>0</v>
      </c>
      <c r="K26" s="278">
        <f>SUMIF('4.1 Projektentwicklung'!$B:$B,B26,'4.1 Projektentwicklung'!$H:$H)</f>
        <v>0</v>
      </c>
      <c r="L26" s="279">
        <f t="shared" si="4"/>
        <v>0</v>
      </c>
      <c r="M26" s="213"/>
      <c r="N26" s="213"/>
      <c r="O26" s="213"/>
    </row>
    <row r="27" spans="2:18" s="205" customFormat="1" x14ac:dyDescent="0.35">
      <c r="B27" s="274" t="s">
        <v>169</v>
      </c>
      <c r="C27" s="275">
        <v>1</v>
      </c>
      <c r="D27" s="276">
        <f>COUNTIFS('4.1 Projektentwicklung'!$C:$C,"X",'4.1 Projektentwicklung'!$B:$B,B27)</f>
        <v>0</v>
      </c>
      <c r="E27" s="279">
        <f t="shared" si="1"/>
        <v>0</v>
      </c>
      <c r="F27" s="279">
        <f>D27/C27</f>
        <v>0</v>
      </c>
      <c r="G27" s="278">
        <f>SUMIF('4.1 Projektentwicklung'!$B:$B,B27,'4.1 Projektentwicklung'!$F:$F)+SUMIF('4.1 Projektentwicklung'!$B:$B,B27,'4.1 Projektentwicklung'!$H:$H)</f>
        <v>0</v>
      </c>
      <c r="H27" s="279">
        <f t="shared" si="2"/>
        <v>0</v>
      </c>
      <c r="I27" s="278">
        <f>SUMIF('4.1 Projektentwicklung'!$B:$B,B27,'4.1 Projektentwicklung'!$F:$F)</f>
        <v>0</v>
      </c>
      <c r="J27" s="279">
        <f t="shared" si="3"/>
        <v>0</v>
      </c>
      <c r="K27" s="278">
        <f>SUMIF('4.1 Projektentwicklung'!$B:$B,B27,'4.1 Projektentwicklung'!$H:$H)</f>
        <v>0</v>
      </c>
      <c r="L27" s="279">
        <f t="shared" si="4"/>
        <v>0</v>
      </c>
      <c r="M27" s="213"/>
      <c r="N27" s="213"/>
      <c r="O27" s="213"/>
    </row>
    <row r="28" spans="2:18" s="205" customFormat="1" ht="15.75" customHeight="1" x14ac:dyDescent="0.35">
      <c r="B28" s="274" t="s">
        <v>166</v>
      </c>
      <c r="C28" s="275">
        <v>3</v>
      </c>
      <c r="D28" s="276">
        <f>COUNTIFS('4.1 Projektentwicklung'!$C:$C,"X",'4.1 Projektentwicklung'!$B:$B,B28)</f>
        <v>0</v>
      </c>
      <c r="E28" s="279">
        <f t="shared" si="1"/>
        <v>0</v>
      </c>
      <c r="F28" s="279">
        <f t="shared" si="5"/>
        <v>0</v>
      </c>
      <c r="G28" s="278">
        <f>SUMIF('4.1 Projektentwicklung'!$B:$B,B28,'4.1 Projektentwicklung'!$F:$F)+SUMIF('4.1 Projektentwicklung'!$B:$B,B28,'4.1 Projektentwicklung'!$H:$H)</f>
        <v>0</v>
      </c>
      <c r="H28" s="279">
        <f t="shared" si="2"/>
        <v>0</v>
      </c>
      <c r="I28" s="278">
        <f>SUMIF('4.1 Projektentwicklung'!$B:$B,B28,'4.1 Projektentwicklung'!$F:$F)</f>
        <v>0</v>
      </c>
      <c r="J28" s="279">
        <f t="shared" si="3"/>
        <v>0</v>
      </c>
      <c r="K28" s="278">
        <f>SUMIF('4.1 Projektentwicklung'!$B:$B,B28,'4.1 Projektentwicklung'!$H:$H)</f>
        <v>0</v>
      </c>
      <c r="L28" s="279">
        <f t="shared" si="4"/>
        <v>0</v>
      </c>
      <c r="M28" s="213"/>
      <c r="N28" s="213"/>
      <c r="O28" s="213"/>
    </row>
    <row r="29" spans="2:18" s="205" customFormat="1" ht="15" thickBot="1" x14ac:dyDescent="0.4">
      <c r="B29" s="281" t="s">
        <v>167</v>
      </c>
      <c r="C29" s="282">
        <v>2</v>
      </c>
      <c r="D29" s="283">
        <f>COUNTIFS('4.1 Projektentwicklung'!$C:$C,"X",'4.1 Projektentwicklung'!$B:$B,B29)</f>
        <v>0</v>
      </c>
      <c r="E29" s="286">
        <f t="shared" si="1"/>
        <v>0</v>
      </c>
      <c r="F29" s="286">
        <f t="shared" si="5"/>
        <v>0</v>
      </c>
      <c r="G29" s="285">
        <f>SUMIF('4.1 Projektentwicklung'!$B:$B,B29,'4.1 Projektentwicklung'!$F:$F)+SUMIF('4.1 Projektentwicklung'!$B:$B,B29,'4.1 Projektentwicklung'!$H:$H)</f>
        <v>0</v>
      </c>
      <c r="H29" s="286">
        <f t="shared" si="2"/>
        <v>0</v>
      </c>
      <c r="I29" s="285">
        <f>SUMIF('4.1 Projektentwicklung'!$B:$B,B29,'4.1 Projektentwicklung'!$F:$F)</f>
        <v>0</v>
      </c>
      <c r="J29" s="286">
        <f t="shared" si="3"/>
        <v>0</v>
      </c>
      <c r="K29" s="285">
        <f>SUMIF('4.1 Projektentwicklung'!$B:$B,B29,'4.1 Projektentwicklung'!$H:$H)</f>
        <v>0</v>
      </c>
      <c r="L29" s="286">
        <f t="shared" si="4"/>
        <v>0</v>
      </c>
      <c r="M29" s="213"/>
      <c r="N29" s="213"/>
      <c r="O29" s="213"/>
    </row>
    <row r="30" spans="2:18" s="454" customFormat="1" ht="18" customHeight="1" thickBot="1" x14ac:dyDescent="0.4">
      <c r="B30" s="288" t="s">
        <v>9</v>
      </c>
      <c r="C30" s="289">
        <f>SUM(C31:C33)</f>
        <v>16</v>
      </c>
      <c r="D30" s="289">
        <f>SUM(D31:D33)</f>
        <v>0</v>
      </c>
      <c r="E30" s="292">
        <f>IFERROR(D30/$D$34,0)</f>
        <v>0</v>
      </c>
      <c r="F30" s="292">
        <f>D30/C30</f>
        <v>0</v>
      </c>
      <c r="G30" s="291">
        <f>SUM(G31:G33)</f>
        <v>0</v>
      </c>
      <c r="H30" s="292">
        <f>IFERROR(G30/$G$34,0)</f>
        <v>0</v>
      </c>
      <c r="I30" s="291">
        <f>SUM(I31:I33)</f>
        <v>0</v>
      </c>
      <c r="J30" s="292">
        <f>IFERROR(I30/$I$34,0)</f>
        <v>0</v>
      </c>
      <c r="K30" s="291">
        <f>SUM(K31:K33)</f>
        <v>0</v>
      </c>
      <c r="L30" s="292">
        <f>IFERROR(K30/$K$34,0)</f>
        <v>0</v>
      </c>
      <c r="M30" s="229"/>
      <c r="N30" s="213"/>
      <c r="O30" s="213"/>
      <c r="P30" s="205"/>
      <c r="Q30" s="205"/>
      <c r="R30" s="205"/>
    </row>
    <row r="31" spans="2:18" s="454" customFormat="1" ht="15.75" customHeight="1" x14ac:dyDescent="0.35">
      <c r="B31" s="295" t="s">
        <v>152</v>
      </c>
      <c r="C31" s="296">
        <v>8</v>
      </c>
      <c r="D31" s="297">
        <f>COUNTIFS('4.1 Projektentwicklung'!$C:$C,"X",'4.1 Projektentwicklung'!$B:$B,B31)</f>
        <v>0</v>
      </c>
      <c r="E31" s="300">
        <f>IFERROR(D31/$D$30,0)</f>
        <v>0</v>
      </c>
      <c r="F31" s="300">
        <f t="shared" si="5"/>
        <v>0</v>
      </c>
      <c r="G31" s="299">
        <f>SUMIF('4.1 Projektentwicklung'!$B:$B,B31,'4.1 Projektentwicklung'!$F:$F)+SUMIF('4.1 Projektentwicklung'!$B:$B,B31,'4.1 Projektentwicklung'!$H:$H)</f>
        <v>0</v>
      </c>
      <c r="H31" s="300">
        <f>IFERROR(G31/$G$30,0)</f>
        <v>0</v>
      </c>
      <c r="I31" s="299">
        <f>SUMIF('4.1 Projektentwicklung'!$B:$B,B31,'4.1 Projektentwicklung'!$F:$F)</f>
        <v>0</v>
      </c>
      <c r="J31" s="300">
        <f>IFERROR(I31/$I$30,0)</f>
        <v>0</v>
      </c>
      <c r="K31" s="299">
        <f>SUMIF('4.1 Projektentwicklung'!$B:$B,B31,'4.1 Projektentwicklung'!$H:$H)</f>
        <v>0</v>
      </c>
      <c r="L31" s="300">
        <f>IFERROR(K31/$K$30,0)</f>
        <v>0</v>
      </c>
      <c r="M31" s="229"/>
      <c r="N31" s="213"/>
      <c r="O31" s="213"/>
      <c r="P31" s="205"/>
      <c r="Q31" s="205"/>
      <c r="R31" s="205"/>
    </row>
    <row r="32" spans="2:18" s="205" customFormat="1" x14ac:dyDescent="0.35">
      <c r="B32" s="307" t="s">
        <v>153</v>
      </c>
      <c r="C32" s="400">
        <v>3</v>
      </c>
      <c r="D32" s="309">
        <f>COUNTIFS('4.1 Projektentwicklung'!$C:$C,"X",'4.1 Projektentwicklung'!$B:$B,B32)</f>
        <v>0</v>
      </c>
      <c r="E32" s="312">
        <f>IFERROR(D32/$D$30,0)</f>
        <v>0</v>
      </c>
      <c r="F32" s="312">
        <f t="shared" si="5"/>
        <v>0</v>
      </c>
      <c r="G32" s="311">
        <f>SUMIF('4.1 Projektentwicklung'!$B:$B,B32,'4.1 Projektentwicklung'!$F:$F)+SUMIF('4.1 Projektentwicklung'!$B:$B,B32,'4.1 Projektentwicklung'!$H:$H)</f>
        <v>0</v>
      </c>
      <c r="H32" s="312">
        <f>IFERROR(G32/$G$30,0)</f>
        <v>0</v>
      </c>
      <c r="I32" s="311">
        <f>SUMIF('4.1 Projektentwicklung'!$B:$B,B32,'4.1 Projektentwicklung'!$F:$F)</f>
        <v>0</v>
      </c>
      <c r="J32" s="312">
        <f>IFERROR(I32/$I$30,0)</f>
        <v>0</v>
      </c>
      <c r="K32" s="311">
        <f>SUMIF('4.1 Projektentwicklung'!$B:$B,B32,'4.1 Projektentwicklung'!$H:$H)</f>
        <v>0</v>
      </c>
      <c r="L32" s="312">
        <f>IFERROR(K32/$K$30,0)</f>
        <v>0</v>
      </c>
      <c r="M32" s="213"/>
      <c r="N32" s="213"/>
      <c r="O32" s="213"/>
    </row>
    <row r="33" spans="2:18" s="454" customFormat="1" ht="15" thickBot="1" x14ac:dyDescent="0.4">
      <c r="B33" s="307" t="s">
        <v>154</v>
      </c>
      <c r="C33" s="314">
        <v>5</v>
      </c>
      <c r="D33" s="309">
        <f>COUNTIFS('4.1 Projektentwicklung'!$C:$C,"X",'4.1 Projektentwicklung'!$B:$B,B33)</f>
        <v>0</v>
      </c>
      <c r="E33" s="312">
        <f>IFERROR(D33/$D$30,0)</f>
        <v>0</v>
      </c>
      <c r="F33" s="312">
        <f t="shared" si="5"/>
        <v>0</v>
      </c>
      <c r="G33" s="311">
        <f>SUMIF('4.1 Projektentwicklung'!$B:$B,B33,'4.1 Projektentwicklung'!$F:$F)+SUMIF('4.1 Projektentwicklung'!$B:$B,B33,'4.1 Projektentwicklung'!$H:$H)</f>
        <v>0</v>
      </c>
      <c r="H33" s="312">
        <f>IFERROR(G33/$G$30,0)</f>
        <v>0</v>
      </c>
      <c r="I33" s="311">
        <f>SUMIF('4.1 Projektentwicklung'!$B:$B,B33,'4.1 Projektentwicklung'!$F:$F)</f>
        <v>0</v>
      </c>
      <c r="J33" s="312">
        <f>IFERROR(I33/$I$30,0)</f>
        <v>0</v>
      </c>
      <c r="K33" s="311">
        <f>SUMIF('4.1 Projektentwicklung'!$B:$B,B33,'4.1 Projektentwicklung'!$H:$H)</f>
        <v>0</v>
      </c>
      <c r="L33" s="312">
        <f>IFERROR(K33/$K$30,0)</f>
        <v>0</v>
      </c>
      <c r="M33" s="229"/>
      <c r="N33" s="213"/>
      <c r="O33" s="213"/>
      <c r="P33" s="205"/>
      <c r="Q33" s="205"/>
      <c r="R33" s="205"/>
    </row>
    <row r="34" spans="2:18" s="205" customFormat="1" ht="16" thickBot="1" x14ac:dyDescent="0.4">
      <c r="B34" s="315" t="s">
        <v>265</v>
      </c>
      <c r="C34" s="316">
        <f>SUM(C17,C23,C30)</f>
        <v>45</v>
      </c>
      <c r="D34" s="401">
        <f>SUM(D17,D23,D30)</f>
        <v>0</v>
      </c>
      <c r="E34" s="317">
        <f>IFERROR(D34/$D$34,0)</f>
        <v>0</v>
      </c>
      <c r="F34" s="319">
        <f>D34/C34</f>
        <v>0</v>
      </c>
      <c r="G34" s="402">
        <f>SUM(G30,G23,G17)</f>
        <v>8</v>
      </c>
      <c r="H34" s="319">
        <f>IFERROR(G34/$G$34,0)</f>
        <v>1</v>
      </c>
      <c r="I34" s="318">
        <f>SUM(I30,I23,I17)</f>
        <v>2</v>
      </c>
      <c r="J34" s="319">
        <v>1</v>
      </c>
      <c r="K34" s="318">
        <f>SUM(K30,K23,K17)</f>
        <v>6</v>
      </c>
      <c r="L34" s="319">
        <v>1</v>
      </c>
      <c r="M34" s="213"/>
      <c r="N34" s="213"/>
      <c r="O34" s="213"/>
    </row>
    <row r="35" spans="2:18" s="205" customFormat="1" x14ac:dyDescent="0.35">
      <c r="B35" s="213"/>
      <c r="C35" s="213"/>
      <c r="D35" s="213"/>
      <c r="E35" s="213"/>
      <c r="F35" s="213"/>
      <c r="G35" s="213"/>
      <c r="H35" s="213"/>
      <c r="I35" s="213"/>
      <c r="J35" s="213"/>
      <c r="K35" s="213"/>
      <c r="L35" s="213"/>
      <c r="M35" s="213"/>
      <c r="N35" s="213"/>
      <c r="O35" s="213"/>
    </row>
    <row r="36" spans="2:18" s="205" customFormat="1" ht="16" thickBot="1" x14ac:dyDescent="0.4">
      <c r="B36" s="403"/>
      <c r="C36" s="144"/>
      <c r="D36" s="213"/>
      <c r="E36" s="213"/>
      <c r="F36" s="213"/>
      <c r="G36" s="213"/>
      <c r="H36" s="213"/>
      <c r="I36" s="213"/>
      <c r="J36" s="213"/>
      <c r="K36" s="213"/>
      <c r="L36" s="213"/>
      <c r="M36" s="213"/>
      <c r="N36" s="213"/>
      <c r="O36" s="213"/>
    </row>
    <row r="37" spans="2:18" s="205" customFormat="1" ht="14.25" customHeight="1" x14ac:dyDescent="0.35">
      <c r="B37" s="496" t="s">
        <v>287</v>
      </c>
      <c r="C37" s="497"/>
      <c r="D37" s="497"/>
      <c r="E37" s="497"/>
      <c r="F37" s="498"/>
      <c r="G37" s="213"/>
      <c r="H37" s="524" t="s">
        <v>290</v>
      </c>
      <c r="I37" s="525"/>
      <c r="J37" s="525"/>
      <c r="K37" s="525"/>
      <c r="L37" s="525"/>
      <c r="M37" s="526"/>
      <c r="N37" s="404"/>
      <c r="O37" s="404"/>
    </row>
    <row r="38" spans="2:18" s="205" customFormat="1" ht="14.25" customHeight="1" x14ac:dyDescent="0.35">
      <c r="B38" s="499"/>
      <c r="C38" s="500"/>
      <c r="D38" s="500"/>
      <c r="E38" s="500"/>
      <c r="F38" s="501"/>
      <c r="G38" s="213"/>
      <c r="H38" s="527"/>
      <c r="I38" s="528"/>
      <c r="J38" s="528"/>
      <c r="K38" s="528"/>
      <c r="L38" s="528"/>
      <c r="M38" s="529"/>
      <c r="N38" s="404"/>
      <c r="O38" s="404"/>
    </row>
    <row r="39" spans="2:18" s="205" customFormat="1" ht="14.65" customHeight="1" thickBot="1" x14ac:dyDescent="0.4">
      <c r="B39" s="502"/>
      <c r="C39" s="503"/>
      <c r="D39" s="503"/>
      <c r="E39" s="503"/>
      <c r="F39" s="504"/>
      <c r="G39" s="213"/>
      <c r="H39" s="494"/>
      <c r="I39" s="495"/>
      <c r="J39" s="495"/>
      <c r="K39" s="495"/>
      <c r="L39" s="495"/>
      <c r="M39" s="530"/>
      <c r="N39" s="404"/>
      <c r="O39" s="404"/>
    </row>
    <row r="40" spans="2:18" s="205" customFormat="1" x14ac:dyDescent="0.35">
      <c r="B40" s="405"/>
      <c r="C40" s="329"/>
      <c r="D40" s="329"/>
      <c r="E40" s="329"/>
      <c r="F40" s="330"/>
      <c r="G40" s="213"/>
      <c r="H40" s="406"/>
      <c r="I40" s="323"/>
      <c r="J40" s="213"/>
      <c r="K40" s="213"/>
      <c r="L40" s="213"/>
      <c r="M40" s="335"/>
      <c r="N40" s="213"/>
      <c r="O40" s="213"/>
    </row>
    <row r="41" spans="2:18" s="205" customFormat="1" x14ac:dyDescent="0.35">
      <c r="B41" s="407"/>
      <c r="C41" s="213"/>
      <c r="D41" s="213"/>
      <c r="E41" s="213"/>
      <c r="F41" s="335"/>
      <c r="G41" s="213"/>
      <c r="H41" s="406"/>
      <c r="I41" s="323"/>
      <c r="J41" s="213"/>
      <c r="K41" s="213"/>
      <c r="L41" s="213"/>
      <c r="M41" s="335"/>
      <c r="N41" s="213"/>
      <c r="O41" s="213"/>
    </row>
    <row r="42" spans="2:18" s="205" customFormat="1" x14ac:dyDescent="0.35">
      <c r="B42" s="407"/>
      <c r="C42" s="213"/>
      <c r="D42" s="213"/>
      <c r="E42" s="213"/>
      <c r="F42" s="335"/>
      <c r="G42" s="213"/>
      <c r="H42" s="331"/>
      <c r="I42" s="213"/>
      <c r="J42" s="213"/>
      <c r="K42" s="213"/>
      <c r="L42" s="213"/>
      <c r="M42" s="335"/>
      <c r="N42" s="213"/>
      <c r="O42" s="213"/>
    </row>
    <row r="43" spans="2:18" s="205" customFormat="1" x14ac:dyDescent="0.35">
      <c r="B43" s="331"/>
      <c r="C43" s="213"/>
      <c r="D43" s="213"/>
      <c r="E43" s="213"/>
      <c r="F43" s="335"/>
      <c r="G43" s="213"/>
      <c r="H43" s="331"/>
      <c r="I43" s="352">
        <f>G34</f>
        <v>8</v>
      </c>
      <c r="J43" s="350">
        <f>I34</f>
        <v>2</v>
      </c>
      <c r="K43" s="213"/>
      <c r="L43" s="352">
        <f>K34</f>
        <v>6</v>
      </c>
      <c r="M43" s="335"/>
      <c r="N43" s="213"/>
      <c r="O43" s="213"/>
    </row>
    <row r="44" spans="2:18" s="205" customFormat="1" x14ac:dyDescent="0.35">
      <c r="B44" s="331"/>
      <c r="C44" s="213"/>
      <c r="D44" s="213"/>
      <c r="E44" s="213"/>
      <c r="F44" s="335"/>
      <c r="G44" s="213"/>
      <c r="H44" s="331"/>
      <c r="I44" s="213"/>
      <c r="J44" s="213"/>
      <c r="K44" s="213"/>
      <c r="L44" s="213"/>
      <c r="M44" s="335"/>
      <c r="N44" s="213"/>
      <c r="O44" s="213"/>
    </row>
    <row r="45" spans="2:18" s="205" customFormat="1" x14ac:dyDescent="0.35">
      <c r="B45" s="331"/>
      <c r="C45" s="213"/>
      <c r="D45" s="213"/>
      <c r="E45" s="213"/>
      <c r="F45" s="335"/>
      <c r="G45" s="213"/>
      <c r="H45" s="331"/>
      <c r="I45" s="213"/>
      <c r="J45" s="213"/>
      <c r="K45" s="213"/>
      <c r="L45" s="213"/>
      <c r="M45" s="335"/>
      <c r="N45" s="213"/>
      <c r="O45" s="213"/>
    </row>
    <row r="46" spans="2:18" s="205" customFormat="1" x14ac:dyDescent="0.35">
      <c r="B46" s="408"/>
      <c r="C46" s="143"/>
      <c r="D46" s="144"/>
      <c r="E46" s="144"/>
      <c r="F46" s="337"/>
      <c r="G46" s="144"/>
      <c r="H46" s="409"/>
      <c r="I46" s="144"/>
      <c r="J46" s="144"/>
      <c r="K46" s="144"/>
      <c r="L46" s="213"/>
      <c r="M46" s="335"/>
      <c r="N46" s="213"/>
      <c r="O46" s="213"/>
    </row>
    <row r="47" spans="2:18" s="205" customFormat="1" ht="14.25" customHeight="1" x14ac:dyDescent="0.35">
      <c r="B47" s="338"/>
      <c r="C47" s="151"/>
      <c r="D47" s="144"/>
      <c r="E47" s="144"/>
      <c r="F47" s="410" t="s">
        <v>291</v>
      </c>
      <c r="G47" s="144"/>
      <c r="H47" s="409"/>
      <c r="I47" s="144"/>
      <c r="J47" s="144"/>
      <c r="K47" s="144"/>
      <c r="L47" s="213"/>
      <c r="M47" s="335"/>
      <c r="N47" s="213"/>
      <c r="O47" s="213"/>
    </row>
    <row r="48" spans="2:18" s="205" customFormat="1" ht="14.25" customHeight="1" x14ac:dyDescent="0.35">
      <c r="B48" s="338"/>
      <c r="C48" s="151"/>
      <c r="D48" s="144"/>
      <c r="E48" s="144"/>
      <c r="F48" s="411">
        <f>G34</f>
        <v>8</v>
      </c>
      <c r="G48" s="144"/>
      <c r="H48" s="409"/>
      <c r="I48" s="144"/>
      <c r="J48" s="144"/>
      <c r="K48" s="144"/>
      <c r="L48" s="213"/>
      <c r="M48" s="335"/>
      <c r="N48" s="213"/>
      <c r="O48" s="213"/>
    </row>
    <row r="49" spans="2:15" s="205" customFormat="1" ht="14.25" customHeight="1" x14ac:dyDescent="0.35">
      <c r="B49" s="338"/>
      <c r="C49" s="151"/>
      <c r="D49" s="144"/>
      <c r="E49" s="144"/>
      <c r="F49" s="410"/>
      <c r="G49" s="144"/>
      <c r="H49" s="409"/>
      <c r="I49" s="144"/>
      <c r="J49" s="144"/>
      <c r="K49" s="144"/>
      <c r="L49" s="213"/>
      <c r="M49" s="335"/>
      <c r="N49" s="213"/>
      <c r="O49" s="213"/>
    </row>
    <row r="50" spans="2:15" s="205" customFormat="1" x14ac:dyDescent="0.35">
      <c r="B50" s="408"/>
      <c r="C50" s="143"/>
      <c r="D50" s="144"/>
      <c r="E50" s="144"/>
      <c r="F50" s="337"/>
      <c r="G50" s="144"/>
      <c r="H50" s="409"/>
      <c r="I50" s="144"/>
      <c r="J50" s="144"/>
      <c r="K50" s="144"/>
      <c r="L50" s="213"/>
      <c r="M50" s="335"/>
      <c r="N50" s="213"/>
      <c r="O50" s="213"/>
    </row>
    <row r="51" spans="2:15" s="205" customFormat="1" x14ac:dyDescent="0.35">
      <c r="B51" s="408"/>
      <c r="C51" s="143"/>
      <c r="D51" s="144"/>
      <c r="E51" s="144"/>
      <c r="F51" s="337"/>
      <c r="G51" s="144"/>
      <c r="H51" s="409"/>
      <c r="I51" s="144"/>
      <c r="J51" s="144"/>
      <c r="K51" s="144"/>
      <c r="L51" s="213"/>
      <c r="M51" s="335"/>
      <c r="N51" s="213"/>
      <c r="O51" s="213"/>
    </row>
    <row r="52" spans="2:15" s="205" customFormat="1" x14ac:dyDescent="0.35">
      <c r="B52" s="408"/>
      <c r="C52" s="143"/>
      <c r="D52" s="144"/>
      <c r="E52" s="144"/>
      <c r="F52" s="337"/>
      <c r="G52" s="144"/>
      <c r="H52" s="409"/>
      <c r="I52" s="144"/>
      <c r="J52" s="144"/>
      <c r="K52" s="144"/>
      <c r="L52" s="213"/>
      <c r="M52" s="335"/>
      <c r="N52" s="213"/>
      <c r="O52" s="213"/>
    </row>
    <row r="53" spans="2:15" s="205" customFormat="1" x14ac:dyDescent="0.35">
      <c r="B53" s="408"/>
      <c r="C53" s="143"/>
      <c r="D53" s="144"/>
      <c r="E53" s="144"/>
      <c r="F53" s="337"/>
      <c r="G53" s="144"/>
      <c r="H53" s="409"/>
      <c r="I53" s="144"/>
      <c r="J53" s="144"/>
      <c r="K53" s="144"/>
      <c r="L53" s="213"/>
      <c r="M53" s="335"/>
      <c r="N53" s="213"/>
      <c r="O53" s="213"/>
    </row>
    <row r="54" spans="2:15" s="205" customFormat="1" x14ac:dyDescent="0.35">
      <c r="B54" s="408"/>
      <c r="C54" s="143"/>
      <c r="D54" s="144"/>
      <c r="E54" s="144"/>
      <c r="F54" s="337"/>
      <c r="G54" s="144"/>
      <c r="H54" s="409"/>
      <c r="I54" s="144"/>
      <c r="J54" s="144"/>
      <c r="K54" s="144"/>
      <c r="L54" s="213"/>
      <c r="M54" s="335"/>
      <c r="N54" s="213"/>
      <c r="O54" s="213"/>
    </row>
    <row r="55" spans="2:15" s="205" customFormat="1" x14ac:dyDescent="0.35">
      <c r="B55" s="408"/>
      <c r="C55" s="143"/>
      <c r="D55" s="144"/>
      <c r="E55" s="144"/>
      <c r="F55" s="337"/>
      <c r="G55" s="144"/>
      <c r="H55" s="409"/>
      <c r="I55" s="144"/>
      <c r="J55" s="144"/>
      <c r="K55" s="144"/>
      <c r="L55" s="213"/>
      <c r="M55" s="335"/>
      <c r="N55" s="213"/>
      <c r="O55" s="213"/>
    </row>
    <row r="56" spans="2:15" s="205" customFormat="1" x14ac:dyDescent="0.35">
      <c r="B56" s="408"/>
      <c r="C56" s="143"/>
      <c r="D56" s="144"/>
      <c r="E56" s="144"/>
      <c r="F56" s="337"/>
      <c r="G56" s="144"/>
      <c r="H56" s="409"/>
      <c r="I56" s="144"/>
      <c r="J56" s="144"/>
      <c r="K56" s="144"/>
      <c r="L56" s="213"/>
      <c r="M56" s="335"/>
      <c r="N56" s="213"/>
      <c r="O56" s="213"/>
    </row>
    <row r="57" spans="2:15" s="205" customFormat="1" x14ac:dyDescent="0.35">
      <c r="B57" s="331"/>
      <c r="C57" s="213"/>
      <c r="D57" s="213"/>
      <c r="E57" s="213"/>
      <c r="F57" s="335"/>
      <c r="G57" s="213"/>
      <c r="H57" s="331"/>
      <c r="I57" s="213"/>
      <c r="J57" s="213"/>
      <c r="K57" s="213"/>
      <c r="L57" s="213"/>
      <c r="M57" s="335"/>
      <c r="N57" s="213"/>
      <c r="O57" s="213"/>
    </row>
    <row r="58" spans="2:15" s="205" customFormat="1" x14ac:dyDescent="0.35">
      <c r="B58" s="331"/>
      <c r="C58" s="213"/>
      <c r="D58" s="213"/>
      <c r="E58" s="213"/>
      <c r="F58" s="335"/>
      <c r="G58" s="213"/>
      <c r="H58" s="331"/>
      <c r="I58" s="213"/>
      <c r="J58" s="213"/>
      <c r="K58" s="213"/>
      <c r="L58" s="213"/>
      <c r="M58" s="335"/>
      <c r="N58" s="213"/>
      <c r="O58" s="213"/>
    </row>
    <row r="59" spans="2:15" s="205" customFormat="1" x14ac:dyDescent="0.35">
      <c r="B59" s="331"/>
      <c r="C59" s="213"/>
      <c r="D59" s="213"/>
      <c r="E59" s="213"/>
      <c r="F59" s="335"/>
      <c r="G59" s="213"/>
      <c r="H59" s="331"/>
      <c r="I59" s="213"/>
      <c r="J59" s="213"/>
      <c r="K59" s="213"/>
      <c r="L59" s="213"/>
      <c r="M59" s="335"/>
      <c r="N59" s="213"/>
      <c r="O59" s="213"/>
    </row>
    <row r="60" spans="2:15" s="205" customFormat="1" x14ac:dyDescent="0.35">
      <c r="B60" s="331"/>
      <c r="C60" s="213"/>
      <c r="D60" s="213"/>
      <c r="E60" s="213"/>
      <c r="F60" s="335"/>
      <c r="G60" s="213"/>
      <c r="H60" s="331"/>
      <c r="I60" s="213"/>
      <c r="J60" s="213"/>
      <c r="K60" s="213"/>
      <c r="L60" s="213"/>
      <c r="M60" s="335"/>
      <c r="N60" s="213"/>
      <c r="O60" s="213"/>
    </row>
    <row r="61" spans="2:15" s="205" customFormat="1" ht="15" thickBot="1" x14ac:dyDescent="0.4">
      <c r="B61" s="342"/>
      <c r="C61" s="343"/>
      <c r="D61" s="343"/>
      <c r="E61" s="343"/>
      <c r="F61" s="344"/>
      <c r="G61" s="213"/>
      <c r="H61" s="331"/>
      <c r="I61" s="213"/>
      <c r="J61" s="213"/>
      <c r="K61" s="213"/>
      <c r="L61" s="213"/>
      <c r="M61" s="213"/>
      <c r="N61" s="331"/>
      <c r="O61" s="213"/>
    </row>
    <row r="62" spans="2:15" s="205" customFormat="1" x14ac:dyDescent="0.35">
      <c r="B62" s="213"/>
      <c r="C62" s="213"/>
      <c r="D62" s="213"/>
      <c r="E62" s="213"/>
      <c r="F62" s="213"/>
      <c r="G62" s="335"/>
      <c r="H62" s="213"/>
      <c r="I62" s="213"/>
      <c r="J62" s="213"/>
      <c r="K62" s="213"/>
      <c r="L62" s="213"/>
      <c r="M62" s="213"/>
      <c r="N62" s="331"/>
      <c r="O62" s="213"/>
    </row>
    <row r="63" spans="2:15" s="205" customFormat="1" x14ac:dyDescent="0.35">
      <c r="B63" s="213"/>
      <c r="C63" s="213"/>
      <c r="D63" s="213"/>
      <c r="E63" s="213"/>
      <c r="F63" s="213"/>
      <c r="G63" s="335"/>
      <c r="H63" s="213"/>
      <c r="I63" s="213"/>
      <c r="J63" s="213"/>
      <c r="K63" s="213"/>
      <c r="L63" s="213"/>
      <c r="M63" s="213"/>
      <c r="N63" s="331"/>
      <c r="O63" s="213"/>
    </row>
    <row r="64" spans="2:15" s="205" customFormat="1" ht="14.25" customHeight="1" x14ac:dyDescent="0.35">
      <c r="B64" s="412"/>
      <c r="C64" s="412"/>
      <c r="D64" s="412"/>
      <c r="E64" s="412"/>
      <c r="F64" s="412"/>
      <c r="G64" s="413"/>
      <c r="H64" s="414"/>
      <c r="I64" s="414"/>
      <c r="J64" s="414"/>
      <c r="K64" s="414"/>
      <c r="L64" s="414"/>
      <c r="M64" s="414"/>
      <c r="N64" s="415"/>
      <c r="O64" s="414"/>
    </row>
    <row r="65" spans="2:15" s="205" customFormat="1" ht="14.25" customHeight="1" thickBot="1" x14ac:dyDescent="0.4">
      <c r="B65" s="412"/>
      <c r="C65" s="412"/>
      <c r="D65" s="412"/>
      <c r="E65" s="412"/>
      <c r="F65" s="412"/>
      <c r="G65" s="413"/>
      <c r="H65" s="416"/>
      <c r="I65" s="416"/>
      <c r="J65" s="416"/>
      <c r="K65" s="416"/>
      <c r="L65" s="416"/>
      <c r="M65" s="416"/>
      <c r="N65" s="415"/>
      <c r="O65" s="414"/>
    </row>
    <row r="66" spans="2:15" s="205" customFormat="1" ht="14.65" customHeight="1" x14ac:dyDescent="0.35">
      <c r="B66" s="496" t="s">
        <v>293</v>
      </c>
      <c r="C66" s="497"/>
      <c r="D66" s="497"/>
      <c r="E66" s="497"/>
      <c r="F66" s="498"/>
      <c r="G66" s="417"/>
      <c r="H66" s="414"/>
      <c r="I66" s="414"/>
      <c r="J66" s="414"/>
      <c r="K66" s="414"/>
      <c r="L66" s="414"/>
      <c r="M66" s="414"/>
      <c r="N66" s="414"/>
      <c r="O66" s="414"/>
    </row>
    <row r="67" spans="2:15" s="205" customFormat="1" x14ac:dyDescent="0.35">
      <c r="B67" s="499"/>
      <c r="C67" s="500"/>
      <c r="D67" s="500"/>
      <c r="E67" s="500"/>
      <c r="F67" s="501"/>
      <c r="G67" s="213"/>
      <c r="H67" s="213"/>
      <c r="I67" s="213"/>
      <c r="J67" s="213"/>
      <c r="K67" s="213"/>
      <c r="L67" s="213"/>
      <c r="M67" s="213"/>
      <c r="N67" s="213"/>
      <c r="O67" s="213"/>
    </row>
    <row r="68" spans="2:15" s="205" customFormat="1" x14ac:dyDescent="0.35">
      <c r="B68" s="499"/>
      <c r="C68" s="500"/>
      <c r="D68" s="500"/>
      <c r="E68" s="500"/>
      <c r="F68" s="501"/>
      <c r="G68" s="213"/>
      <c r="H68" s="213"/>
      <c r="I68" s="213"/>
      <c r="J68" s="213"/>
      <c r="K68" s="213"/>
      <c r="L68" s="213"/>
      <c r="M68" s="213"/>
      <c r="N68" s="213"/>
      <c r="O68" s="213"/>
    </row>
    <row r="69" spans="2:15" s="205" customFormat="1" ht="15" thickBot="1" x14ac:dyDescent="0.4">
      <c r="B69" s="502"/>
      <c r="C69" s="503"/>
      <c r="D69" s="503"/>
      <c r="E69" s="503"/>
      <c r="F69" s="504"/>
      <c r="G69" s="213"/>
      <c r="H69" s="213"/>
      <c r="I69" s="213"/>
      <c r="J69" s="213"/>
      <c r="K69" s="213"/>
      <c r="L69" s="213"/>
      <c r="M69" s="213"/>
      <c r="N69" s="213"/>
      <c r="O69" s="213"/>
    </row>
    <row r="70" spans="2:15" s="205" customFormat="1" x14ac:dyDescent="0.35">
      <c r="B70" s="418"/>
      <c r="C70" s="329"/>
      <c r="D70" s="329"/>
      <c r="E70" s="329"/>
      <c r="F70" s="330"/>
      <c r="G70" s="213"/>
      <c r="H70" s="213"/>
      <c r="I70" s="213"/>
      <c r="J70" s="213"/>
      <c r="K70" s="213"/>
      <c r="L70" s="213"/>
      <c r="M70" s="213"/>
      <c r="N70" s="213"/>
      <c r="O70" s="213"/>
    </row>
    <row r="71" spans="2:15" s="205" customFormat="1" ht="15.5" x14ac:dyDescent="0.35">
      <c r="B71" s="419">
        <f>G34</f>
        <v>8</v>
      </c>
      <c r="C71" s="213"/>
      <c r="D71" s="213"/>
      <c r="E71" s="213"/>
      <c r="F71" s="335"/>
      <c r="G71" s="213"/>
      <c r="H71" s="213"/>
      <c r="I71" s="213"/>
      <c r="J71" s="213"/>
      <c r="K71" s="213"/>
      <c r="L71" s="213"/>
      <c r="M71" s="213"/>
      <c r="N71" s="213"/>
      <c r="O71" s="213"/>
    </row>
    <row r="72" spans="2:15" s="205" customFormat="1" x14ac:dyDescent="0.35">
      <c r="B72" s="331"/>
      <c r="C72" s="213"/>
      <c r="D72" s="213"/>
      <c r="E72" s="213"/>
      <c r="F72" s="335"/>
      <c r="G72" s="213"/>
      <c r="H72" s="213"/>
      <c r="I72" s="213"/>
      <c r="J72" s="213"/>
      <c r="K72" s="213"/>
      <c r="L72" s="213"/>
      <c r="M72" s="213"/>
      <c r="N72" s="213"/>
      <c r="O72" s="213"/>
    </row>
    <row r="73" spans="2:15" s="205" customFormat="1" x14ac:dyDescent="0.35">
      <c r="B73" s="408"/>
      <c r="C73" s="143"/>
      <c r="D73" s="144"/>
      <c r="E73" s="144"/>
      <c r="F73" s="337"/>
      <c r="G73" s="144"/>
      <c r="H73" s="144"/>
      <c r="I73" s="144"/>
      <c r="J73" s="144"/>
      <c r="K73" s="144"/>
      <c r="L73" s="213"/>
      <c r="M73" s="213"/>
      <c r="N73" s="213"/>
      <c r="O73" s="213"/>
    </row>
    <row r="74" spans="2:15" s="205" customFormat="1" ht="14.25" customHeight="1" x14ac:dyDescent="0.35">
      <c r="B74" s="338"/>
      <c r="C74" s="151"/>
      <c r="D74" s="144"/>
      <c r="E74" s="144"/>
      <c r="F74" s="337"/>
      <c r="G74" s="144"/>
      <c r="H74" s="144"/>
      <c r="I74" s="144"/>
      <c r="J74" s="144"/>
      <c r="K74" s="144"/>
      <c r="L74" s="213"/>
      <c r="M74" s="213"/>
      <c r="N74" s="213"/>
      <c r="O74" s="213"/>
    </row>
    <row r="75" spans="2:15" s="205" customFormat="1" ht="14.25" customHeight="1" x14ac:dyDescent="0.35">
      <c r="B75" s="338"/>
      <c r="C75" s="151"/>
      <c r="D75" s="144"/>
      <c r="E75" s="144"/>
      <c r="F75" s="337"/>
      <c r="G75" s="144"/>
      <c r="H75" s="144"/>
      <c r="I75" s="144"/>
      <c r="J75" s="144"/>
      <c r="K75" s="144"/>
      <c r="L75" s="213"/>
      <c r="M75" s="213"/>
      <c r="N75" s="213"/>
      <c r="O75" s="213"/>
    </row>
    <row r="76" spans="2:15" s="205" customFormat="1" ht="14.25" customHeight="1" x14ac:dyDescent="0.35">
      <c r="B76" s="338"/>
      <c r="C76" s="151"/>
      <c r="D76" s="144"/>
      <c r="E76" s="144"/>
      <c r="F76" s="337"/>
      <c r="G76" s="144"/>
      <c r="H76" s="144"/>
      <c r="I76" s="144"/>
      <c r="J76" s="144"/>
      <c r="K76" s="144"/>
      <c r="L76" s="213"/>
      <c r="M76" s="213"/>
      <c r="N76" s="213"/>
      <c r="O76" s="213"/>
    </row>
    <row r="77" spans="2:15" s="205" customFormat="1" x14ac:dyDescent="0.35">
      <c r="B77" s="408"/>
      <c r="C77" s="143"/>
      <c r="D77" s="144"/>
      <c r="E77" s="144"/>
      <c r="F77" s="337"/>
      <c r="G77" s="144"/>
      <c r="H77" s="144"/>
      <c r="I77" s="144"/>
      <c r="J77" s="144"/>
      <c r="K77" s="144"/>
      <c r="L77" s="213"/>
      <c r="M77" s="213"/>
      <c r="N77" s="213"/>
      <c r="O77" s="213"/>
    </row>
    <row r="78" spans="2:15" s="205" customFormat="1" x14ac:dyDescent="0.35">
      <c r="B78" s="408"/>
      <c r="C78" s="143"/>
      <c r="D78" s="144"/>
      <c r="E78" s="144"/>
      <c r="F78" s="337"/>
      <c r="G78" s="144"/>
      <c r="H78" s="144"/>
      <c r="I78" s="144"/>
      <c r="J78" s="144"/>
      <c r="K78" s="144"/>
      <c r="L78" s="213"/>
      <c r="M78" s="213"/>
      <c r="N78" s="213"/>
      <c r="O78" s="213"/>
    </row>
    <row r="79" spans="2:15" s="205" customFormat="1" x14ac:dyDescent="0.35">
      <c r="B79" s="408"/>
      <c r="C79" s="143"/>
      <c r="D79" s="144"/>
      <c r="E79" s="144"/>
      <c r="F79" s="337"/>
      <c r="G79" s="144"/>
      <c r="H79" s="144"/>
      <c r="I79" s="144"/>
      <c r="J79" s="144"/>
      <c r="K79" s="144"/>
      <c r="L79" s="213"/>
      <c r="M79" s="213"/>
      <c r="N79" s="213"/>
      <c r="O79" s="213"/>
    </row>
    <row r="80" spans="2:15" s="205" customFormat="1" x14ac:dyDescent="0.35">
      <c r="B80" s="408"/>
      <c r="C80" s="143"/>
      <c r="D80" s="144"/>
      <c r="E80" s="144"/>
      <c r="F80" s="337"/>
      <c r="G80" s="144"/>
      <c r="H80" s="144"/>
      <c r="I80" s="144"/>
      <c r="J80" s="144"/>
      <c r="K80" s="144"/>
      <c r="L80" s="213"/>
      <c r="M80" s="213"/>
      <c r="N80" s="213"/>
      <c r="O80" s="213"/>
    </row>
    <row r="81" spans="2:15" s="205" customFormat="1" x14ac:dyDescent="0.35">
      <c r="B81" s="408"/>
      <c r="C81" s="143"/>
      <c r="D81" s="144"/>
      <c r="E81" s="144"/>
      <c r="F81" s="337"/>
      <c r="G81" s="144"/>
      <c r="H81" s="144"/>
      <c r="I81" s="144"/>
      <c r="J81" s="144"/>
      <c r="K81" s="144"/>
      <c r="L81" s="213"/>
      <c r="M81" s="213"/>
      <c r="N81" s="213"/>
      <c r="O81" s="213"/>
    </row>
    <row r="82" spans="2:15" s="205" customFormat="1" x14ac:dyDescent="0.35">
      <c r="B82" s="408"/>
      <c r="C82" s="143"/>
      <c r="D82" s="144"/>
      <c r="E82" s="144"/>
      <c r="F82" s="337"/>
      <c r="G82" s="144"/>
      <c r="H82" s="144"/>
      <c r="I82" s="144"/>
      <c r="J82" s="144"/>
      <c r="K82" s="144"/>
      <c r="L82" s="213"/>
      <c r="M82" s="213"/>
      <c r="N82" s="213"/>
      <c r="O82" s="213"/>
    </row>
    <row r="83" spans="2:15" s="205" customFormat="1" x14ac:dyDescent="0.35">
      <c r="B83" s="408"/>
      <c r="C83" s="143"/>
      <c r="D83" s="144"/>
      <c r="E83" s="144"/>
      <c r="F83" s="337"/>
      <c r="G83" s="144"/>
      <c r="H83" s="144"/>
      <c r="I83" s="144"/>
      <c r="J83" s="144"/>
      <c r="K83" s="144"/>
      <c r="L83" s="213"/>
      <c r="M83" s="213"/>
      <c r="N83" s="213"/>
      <c r="O83" s="213"/>
    </row>
    <row r="84" spans="2:15" s="205" customFormat="1" x14ac:dyDescent="0.35">
      <c r="B84" s="331"/>
      <c r="C84" s="213"/>
      <c r="D84" s="213"/>
      <c r="E84" s="213"/>
      <c r="F84" s="335"/>
      <c r="G84" s="213"/>
      <c r="H84" s="213"/>
      <c r="I84" s="213"/>
      <c r="J84" s="213"/>
      <c r="K84" s="213"/>
      <c r="L84" s="213"/>
      <c r="M84" s="213"/>
      <c r="N84" s="213"/>
      <c r="O84" s="213"/>
    </row>
    <row r="85" spans="2:15" s="205" customFormat="1" x14ac:dyDescent="0.35">
      <c r="B85" s="331"/>
      <c r="C85" s="213"/>
      <c r="D85" s="213"/>
      <c r="E85" s="213"/>
      <c r="F85" s="335"/>
      <c r="G85" s="213"/>
      <c r="H85" s="213"/>
      <c r="I85" s="213"/>
      <c r="J85" s="213"/>
      <c r="K85" s="213"/>
      <c r="L85" s="213"/>
      <c r="M85" s="213"/>
      <c r="N85" s="213"/>
      <c r="O85" s="213"/>
    </row>
    <row r="86" spans="2:15" s="205" customFormat="1" x14ac:dyDescent="0.35">
      <c r="B86" s="331"/>
      <c r="C86" s="213"/>
      <c r="D86" s="213"/>
      <c r="E86" s="213"/>
      <c r="F86" s="335"/>
      <c r="G86" s="213"/>
      <c r="H86" s="213"/>
      <c r="I86" s="213"/>
      <c r="J86" s="213"/>
      <c r="K86" s="213"/>
      <c r="L86" s="213"/>
      <c r="M86" s="213"/>
      <c r="N86" s="213"/>
      <c r="O86" s="213"/>
    </row>
    <row r="87" spans="2:15" s="205" customFormat="1" x14ac:dyDescent="0.35">
      <c r="B87" s="331"/>
      <c r="C87" s="213"/>
      <c r="D87" s="213"/>
      <c r="E87" s="213"/>
      <c r="F87" s="335"/>
      <c r="G87" s="213"/>
      <c r="H87" s="213"/>
      <c r="I87" s="213"/>
      <c r="J87" s="213"/>
      <c r="K87" s="213"/>
      <c r="L87" s="213"/>
      <c r="M87" s="213"/>
      <c r="N87" s="213"/>
      <c r="O87" s="213"/>
    </row>
    <row r="88" spans="2:15" s="205" customFormat="1" x14ac:dyDescent="0.35">
      <c r="B88" s="331"/>
      <c r="C88" s="213"/>
      <c r="D88" s="213"/>
      <c r="E88" s="213"/>
      <c r="F88" s="335"/>
      <c r="G88" s="213"/>
      <c r="H88" s="213"/>
      <c r="I88" s="213"/>
      <c r="J88" s="213"/>
      <c r="K88" s="213"/>
      <c r="L88" s="213"/>
      <c r="M88" s="213"/>
      <c r="N88" s="213"/>
      <c r="O88" s="213"/>
    </row>
    <row r="89" spans="2:15" s="205" customFormat="1" x14ac:dyDescent="0.35">
      <c r="B89" s="331"/>
      <c r="C89" s="213"/>
      <c r="D89" s="213"/>
      <c r="E89" s="213"/>
      <c r="F89" s="335"/>
      <c r="G89" s="213"/>
      <c r="H89" s="213"/>
      <c r="I89" s="213"/>
      <c r="J89" s="213"/>
      <c r="K89" s="213"/>
      <c r="L89" s="213"/>
      <c r="M89" s="213"/>
      <c r="N89" s="213"/>
      <c r="O89" s="213"/>
    </row>
    <row r="90" spans="2:15" s="205" customFormat="1" x14ac:dyDescent="0.35">
      <c r="B90" s="331"/>
      <c r="C90" s="213"/>
      <c r="D90" s="213"/>
      <c r="E90" s="213"/>
      <c r="F90" s="335"/>
      <c r="G90" s="213"/>
      <c r="H90" s="213"/>
      <c r="I90" s="213"/>
      <c r="J90" s="213"/>
      <c r="K90" s="213"/>
      <c r="L90" s="213"/>
      <c r="M90" s="213"/>
      <c r="N90" s="213"/>
      <c r="O90" s="213"/>
    </row>
    <row r="91" spans="2:15" s="205" customFormat="1" x14ac:dyDescent="0.35">
      <c r="B91" s="331"/>
      <c r="C91" s="213"/>
      <c r="D91" s="213"/>
      <c r="E91" s="213"/>
      <c r="F91" s="335"/>
      <c r="G91" s="213"/>
      <c r="H91" s="213"/>
      <c r="I91" s="213"/>
      <c r="J91" s="213"/>
      <c r="K91" s="213"/>
      <c r="L91" s="213"/>
      <c r="M91" s="213"/>
      <c r="N91" s="213"/>
      <c r="O91" s="213"/>
    </row>
    <row r="92" spans="2:15" s="205" customFormat="1" x14ac:dyDescent="0.35">
      <c r="B92" s="331"/>
      <c r="C92" s="213"/>
      <c r="D92" s="213"/>
      <c r="E92" s="213"/>
      <c r="F92" s="335"/>
      <c r="G92" s="213"/>
      <c r="H92" s="213"/>
      <c r="I92" s="213"/>
      <c r="J92" s="213"/>
      <c r="K92" s="213"/>
      <c r="L92" s="213"/>
      <c r="M92" s="213"/>
      <c r="N92" s="213"/>
      <c r="O92" s="213"/>
    </row>
    <row r="93" spans="2:15" s="205" customFormat="1" x14ac:dyDescent="0.35">
      <c r="B93" s="331"/>
      <c r="C93" s="213"/>
      <c r="D93" s="213"/>
      <c r="E93" s="213"/>
      <c r="F93" s="335"/>
      <c r="G93" s="213"/>
      <c r="H93" s="213"/>
      <c r="I93" s="213"/>
      <c r="J93" s="213"/>
      <c r="K93" s="213"/>
      <c r="L93" s="213"/>
      <c r="M93" s="213"/>
      <c r="N93" s="213"/>
      <c r="O93" s="213"/>
    </row>
    <row r="94" spans="2:15" s="205" customFormat="1" x14ac:dyDescent="0.35">
      <c r="B94" s="331"/>
      <c r="C94" s="213"/>
      <c r="D94" s="213"/>
      <c r="E94" s="213"/>
      <c r="F94" s="335"/>
      <c r="G94" s="213"/>
      <c r="H94" s="213"/>
      <c r="I94" s="213"/>
      <c r="J94" s="213"/>
      <c r="K94" s="213"/>
      <c r="L94" s="213"/>
      <c r="M94" s="213"/>
      <c r="N94" s="213"/>
      <c r="O94" s="213"/>
    </row>
    <row r="95" spans="2:15" s="205" customFormat="1" x14ac:dyDescent="0.35">
      <c r="B95" s="331"/>
      <c r="C95" s="213"/>
      <c r="D95" s="213"/>
      <c r="E95" s="213"/>
      <c r="F95" s="335"/>
      <c r="G95" s="213"/>
      <c r="H95" s="213"/>
      <c r="I95" s="213"/>
      <c r="J95" s="213"/>
      <c r="K95" s="213"/>
      <c r="L95" s="213"/>
      <c r="M95" s="213"/>
      <c r="N95" s="213"/>
      <c r="O95" s="213"/>
    </row>
    <row r="96" spans="2:15" s="205" customFormat="1" x14ac:dyDescent="0.35">
      <c r="B96" s="331"/>
      <c r="C96" s="213"/>
      <c r="D96" s="213"/>
      <c r="E96" s="213"/>
      <c r="F96" s="335"/>
      <c r="G96" s="213"/>
      <c r="H96" s="213"/>
      <c r="I96" s="213"/>
      <c r="J96" s="213"/>
      <c r="K96" s="213"/>
      <c r="L96" s="213"/>
      <c r="M96" s="213"/>
      <c r="N96" s="213"/>
      <c r="O96" s="213"/>
    </row>
    <row r="97" spans="2:15" s="205" customFormat="1" x14ac:dyDescent="0.35">
      <c r="B97" s="331"/>
      <c r="C97" s="213"/>
      <c r="D97" s="213"/>
      <c r="E97" s="213"/>
      <c r="F97" s="335"/>
      <c r="G97" s="213"/>
      <c r="H97" s="213"/>
      <c r="I97" s="213"/>
      <c r="J97" s="213"/>
      <c r="K97" s="213"/>
      <c r="L97" s="213"/>
      <c r="M97" s="213"/>
      <c r="N97" s="213"/>
      <c r="O97" s="213"/>
    </row>
    <row r="98" spans="2:15" s="205" customFormat="1" x14ac:dyDescent="0.35">
      <c r="B98" s="331"/>
      <c r="C98" s="213"/>
      <c r="D98" s="213"/>
      <c r="E98" s="213"/>
      <c r="F98" s="335"/>
      <c r="G98" s="213"/>
      <c r="H98" s="213"/>
      <c r="I98" s="213"/>
      <c r="J98" s="213"/>
      <c r="K98" s="213"/>
      <c r="L98" s="213"/>
      <c r="M98" s="213"/>
      <c r="N98" s="213"/>
      <c r="O98" s="213"/>
    </row>
    <row r="99" spans="2:15" s="205" customFormat="1" x14ac:dyDescent="0.35">
      <c r="B99" s="331"/>
      <c r="C99" s="213"/>
      <c r="D99" s="213"/>
      <c r="E99" s="213"/>
      <c r="F99" s="335"/>
      <c r="G99" s="213"/>
      <c r="H99" s="213"/>
      <c r="I99" s="213"/>
      <c r="J99" s="213"/>
      <c r="K99" s="213"/>
      <c r="L99" s="213"/>
      <c r="M99" s="213"/>
      <c r="N99" s="213"/>
      <c r="O99" s="213"/>
    </row>
    <row r="100" spans="2:15" s="205" customFormat="1" ht="15" thickBot="1" x14ac:dyDescent="0.4">
      <c r="B100" s="342"/>
      <c r="C100" s="343"/>
      <c r="D100" s="343"/>
      <c r="E100" s="343"/>
      <c r="F100" s="344"/>
      <c r="G100" s="213"/>
      <c r="H100" s="213"/>
      <c r="I100" s="213"/>
      <c r="J100" s="213"/>
      <c r="K100" s="213"/>
      <c r="L100" s="213"/>
      <c r="M100" s="213"/>
      <c r="N100" s="213"/>
      <c r="O100" s="213"/>
    </row>
    <row r="101" spans="2:15" s="205" customFormat="1" x14ac:dyDescent="0.35">
      <c r="B101" s="213"/>
      <c r="C101" s="213"/>
      <c r="D101" s="213"/>
      <c r="E101" s="213"/>
      <c r="F101" s="213"/>
      <c r="G101" s="213"/>
      <c r="H101" s="213"/>
      <c r="I101" s="213"/>
      <c r="J101" s="213"/>
      <c r="K101" s="213"/>
      <c r="L101" s="213"/>
      <c r="M101" s="213"/>
      <c r="N101" s="213"/>
      <c r="O101" s="213"/>
    </row>
    <row r="102" spans="2:15" s="205" customFormat="1" x14ac:dyDescent="0.35">
      <c r="B102" s="213"/>
      <c r="C102" s="213"/>
      <c r="D102" s="213"/>
      <c r="E102" s="213"/>
      <c r="F102" s="213"/>
      <c r="G102" s="213"/>
      <c r="H102" s="213"/>
      <c r="I102" s="213"/>
      <c r="J102" s="213"/>
      <c r="K102" s="213"/>
      <c r="L102" s="213"/>
      <c r="M102" s="213"/>
      <c r="N102" s="213"/>
      <c r="O102" s="213"/>
    </row>
    <row r="103" spans="2:15" s="205" customFormat="1" x14ac:dyDescent="0.35">
      <c r="B103" s="213"/>
      <c r="C103" s="213"/>
      <c r="D103" s="213"/>
      <c r="E103" s="213"/>
      <c r="F103" s="213"/>
      <c r="G103" s="213"/>
      <c r="H103" s="213"/>
      <c r="I103" s="213"/>
      <c r="J103" s="213"/>
      <c r="K103" s="213"/>
      <c r="L103" s="213"/>
      <c r="M103" s="213"/>
      <c r="N103" s="213"/>
      <c r="O103" s="213"/>
    </row>
    <row r="104" spans="2:15" s="205" customFormat="1" x14ac:dyDescent="0.35">
      <c r="B104" s="213"/>
      <c r="C104" s="213"/>
      <c r="D104" s="213"/>
      <c r="E104" s="213"/>
      <c r="F104" s="213"/>
      <c r="G104" s="213"/>
      <c r="H104" s="213"/>
      <c r="I104" s="213"/>
      <c r="J104" s="213"/>
      <c r="K104" s="213"/>
      <c r="L104" s="213"/>
      <c r="M104" s="213"/>
      <c r="N104" s="213"/>
      <c r="O104" s="213"/>
    </row>
    <row r="105" spans="2:15" s="205" customFormat="1" x14ac:dyDescent="0.35">
      <c r="B105" s="213"/>
      <c r="C105" s="213"/>
      <c r="D105" s="213"/>
      <c r="E105" s="213"/>
      <c r="F105" s="213"/>
      <c r="G105" s="213"/>
      <c r="H105" s="213"/>
      <c r="I105" s="213"/>
      <c r="J105" s="213"/>
      <c r="K105" s="213"/>
      <c r="L105" s="213"/>
      <c r="M105" s="213"/>
      <c r="N105" s="213"/>
      <c r="O105" s="213"/>
    </row>
    <row r="106" spans="2:15" s="205" customFormat="1" x14ac:dyDescent="0.35">
      <c r="B106" s="213"/>
      <c r="C106" s="213"/>
      <c r="D106" s="213"/>
      <c r="E106" s="213"/>
      <c r="F106" s="213"/>
      <c r="G106" s="213"/>
      <c r="H106" s="213"/>
      <c r="I106" s="213"/>
      <c r="J106" s="213"/>
      <c r="K106" s="213"/>
      <c r="L106" s="213"/>
      <c r="M106" s="213"/>
      <c r="N106" s="213"/>
      <c r="O106" s="213"/>
    </row>
    <row r="107" spans="2:15" s="205" customFormat="1" x14ac:dyDescent="0.35">
      <c r="B107" s="213"/>
      <c r="C107" s="213"/>
      <c r="D107" s="213"/>
      <c r="E107" s="213"/>
      <c r="F107" s="213"/>
      <c r="G107" s="213"/>
      <c r="H107" s="213"/>
      <c r="I107" s="213"/>
      <c r="J107" s="213"/>
      <c r="K107" s="213"/>
      <c r="L107" s="213"/>
      <c r="M107" s="213"/>
      <c r="N107" s="213"/>
      <c r="O107" s="213"/>
    </row>
    <row r="108" spans="2:15" s="205" customFormat="1" x14ac:dyDescent="0.35">
      <c r="B108" s="213"/>
      <c r="C108" s="213"/>
      <c r="D108" s="213"/>
      <c r="E108" s="213"/>
      <c r="F108" s="213"/>
      <c r="G108" s="213"/>
      <c r="H108" s="213"/>
      <c r="I108" s="213"/>
      <c r="J108" s="213"/>
      <c r="K108" s="213"/>
      <c r="L108" s="213"/>
      <c r="M108" s="213"/>
      <c r="N108" s="213"/>
      <c r="O108" s="213"/>
    </row>
    <row r="109" spans="2:15" s="205" customFormat="1" x14ac:dyDescent="0.35">
      <c r="B109" s="213"/>
      <c r="C109" s="213"/>
      <c r="D109" s="213"/>
      <c r="E109" s="213"/>
      <c r="F109" s="213"/>
      <c r="G109" s="213"/>
      <c r="H109" s="213"/>
      <c r="I109" s="213"/>
      <c r="J109" s="213"/>
      <c r="K109" s="213"/>
      <c r="L109" s="213"/>
      <c r="M109" s="213"/>
      <c r="N109" s="213"/>
      <c r="O109" s="213"/>
    </row>
    <row r="110" spans="2:15" s="205" customFormat="1" x14ac:dyDescent="0.35">
      <c r="B110" s="213"/>
      <c r="C110" s="213"/>
      <c r="D110" s="213"/>
      <c r="E110" s="213"/>
      <c r="F110" s="213"/>
      <c r="G110" s="213"/>
      <c r="H110" s="213"/>
      <c r="I110" s="213"/>
      <c r="J110" s="213"/>
      <c r="K110" s="213"/>
      <c r="L110" s="213"/>
      <c r="M110" s="213"/>
      <c r="N110" s="213"/>
      <c r="O110" s="213"/>
    </row>
    <row r="111" spans="2:15" s="205" customFormat="1" x14ac:dyDescent="0.35">
      <c r="B111" s="213"/>
      <c r="C111" s="213"/>
      <c r="D111" s="213"/>
      <c r="E111" s="213"/>
      <c r="F111" s="213"/>
      <c r="G111" s="213"/>
      <c r="H111" s="213"/>
      <c r="I111" s="213"/>
      <c r="J111" s="213"/>
      <c r="K111" s="213"/>
      <c r="L111" s="213"/>
      <c r="M111" s="213"/>
      <c r="N111" s="213"/>
      <c r="O111" s="213"/>
    </row>
    <row r="112" spans="2:15" s="205" customFormat="1" x14ac:dyDescent="0.35">
      <c r="B112" s="213"/>
      <c r="C112" s="213"/>
      <c r="D112" s="213"/>
      <c r="E112" s="213"/>
      <c r="F112" s="213"/>
      <c r="G112" s="213"/>
      <c r="H112" s="213"/>
      <c r="I112" s="213"/>
      <c r="J112" s="213"/>
      <c r="K112" s="213"/>
      <c r="L112" s="213"/>
      <c r="M112" s="213"/>
      <c r="N112" s="213"/>
      <c r="O112" s="213"/>
    </row>
    <row r="113" spans="2:15" s="205" customFormat="1" x14ac:dyDescent="0.35">
      <c r="B113" s="213"/>
      <c r="C113" s="213"/>
      <c r="D113" s="213"/>
      <c r="E113" s="213"/>
      <c r="F113" s="213"/>
      <c r="G113" s="213"/>
      <c r="H113" s="213"/>
      <c r="I113" s="213"/>
      <c r="J113" s="213"/>
      <c r="K113" s="213"/>
      <c r="L113" s="213"/>
      <c r="M113" s="213"/>
      <c r="N113" s="213"/>
      <c r="O113" s="213"/>
    </row>
    <row r="114" spans="2:15" s="205" customFormat="1" x14ac:dyDescent="0.35">
      <c r="B114" s="213"/>
      <c r="C114" s="213"/>
      <c r="D114" s="213"/>
      <c r="E114" s="213"/>
      <c r="F114" s="213"/>
      <c r="G114" s="213"/>
      <c r="H114" s="213"/>
      <c r="I114" s="213"/>
      <c r="J114" s="213"/>
      <c r="K114" s="213"/>
      <c r="L114" s="213"/>
      <c r="M114" s="213"/>
      <c r="N114" s="213"/>
      <c r="O114" s="213"/>
    </row>
    <row r="115" spans="2:15" s="205" customFormat="1" x14ac:dyDescent="0.35">
      <c r="B115" s="213"/>
      <c r="C115" s="213"/>
      <c r="D115" s="213"/>
      <c r="E115" s="213"/>
      <c r="F115" s="213"/>
      <c r="G115" s="213"/>
      <c r="H115" s="213"/>
      <c r="I115" s="213"/>
      <c r="J115" s="213"/>
      <c r="K115" s="213"/>
      <c r="L115" s="213"/>
      <c r="M115" s="213"/>
      <c r="N115" s="213"/>
      <c r="O115" s="213"/>
    </row>
    <row r="116" spans="2:15" s="205" customFormat="1" x14ac:dyDescent="0.35">
      <c r="B116" s="213"/>
      <c r="C116" s="213"/>
      <c r="D116" s="213"/>
      <c r="E116" s="213"/>
      <c r="F116" s="213"/>
      <c r="G116" s="213"/>
      <c r="H116" s="213"/>
      <c r="I116" s="213"/>
      <c r="J116" s="213"/>
      <c r="K116" s="213"/>
      <c r="L116" s="213"/>
      <c r="M116" s="213"/>
      <c r="N116" s="213"/>
      <c r="O116" s="213"/>
    </row>
    <row r="117" spans="2:15" s="205" customFormat="1" x14ac:dyDescent="0.35">
      <c r="B117" s="213"/>
      <c r="C117" s="213"/>
      <c r="D117" s="213"/>
      <c r="E117" s="213"/>
      <c r="F117" s="213"/>
      <c r="G117" s="213"/>
      <c r="H117" s="213"/>
      <c r="I117" s="213"/>
      <c r="J117" s="213"/>
      <c r="K117" s="213"/>
      <c r="L117" s="213"/>
      <c r="M117" s="213"/>
      <c r="N117" s="213"/>
      <c r="O117" s="213"/>
    </row>
    <row r="118" spans="2:15" s="205" customFormat="1" x14ac:dyDescent="0.35">
      <c r="B118" s="213"/>
      <c r="C118" s="213"/>
      <c r="D118" s="213"/>
      <c r="E118" s="213"/>
      <c r="F118" s="213"/>
      <c r="G118" s="213"/>
      <c r="H118" s="213"/>
      <c r="I118" s="213"/>
      <c r="J118" s="213"/>
      <c r="K118" s="213"/>
      <c r="L118" s="213"/>
      <c r="M118" s="213"/>
      <c r="N118" s="213"/>
      <c r="O118" s="213"/>
    </row>
    <row r="119" spans="2:15" s="205" customFormat="1" x14ac:dyDescent="0.35">
      <c r="B119" s="213"/>
      <c r="C119" s="213"/>
      <c r="D119" s="213"/>
      <c r="E119" s="213"/>
      <c r="F119" s="213"/>
      <c r="G119" s="213"/>
      <c r="H119" s="213"/>
      <c r="I119" s="213"/>
      <c r="J119" s="213"/>
      <c r="K119" s="213"/>
      <c r="L119" s="213"/>
      <c r="M119" s="213"/>
      <c r="N119" s="213"/>
      <c r="O119" s="213"/>
    </row>
    <row r="120" spans="2:15" s="205" customFormat="1" x14ac:dyDescent="0.35">
      <c r="B120" s="213"/>
      <c r="C120" s="213"/>
      <c r="D120" s="213"/>
      <c r="E120" s="213"/>
      <c r="F120" s="213"/>
      <c r="G120" s="213"/>
      <c r="H120" s="213"/>
      <c r="I120" s="213"/>
      <c r="J120" s="213"/>
      <c r="K120" s="213"/>
      <c r="L120" s="213"/>
      <c r="M120" s="213"/>
      <c r="N120" s="213"/>
      <c r="O120" s="213"/>
    </row>
    <row r="121" spans="2:15" s="205" customFormat="1" x14ac:dyDescent="0.35">
      <c r="B121" s="213"/>
      <c r="C121" s="213"/>
      <c r="D121" s="213"/>
      <c r="E121" s="213"/>
      <c r="F121" s="213"/>
      <c r="G121" s="213"/>
      <c r="H121" s="213"/>
      <c r="I121" s="213"/>
      <c r="J121" s="213"/>
      <c r="K121" s="213"/>
      <c r="L121" s="213"/>
      <c r="M121" s="213"/>
      <c r="N121" s="213"/>
      <c r="O121" s="213"/>
    </row>
    <row r="122" spans="2:15" s="205" customFormat="1" x14ac:dyDescent="0.35">
      <c r="B122" s="213"/>
      <c r="C122" s="213"/>
      <c r="D122" s="213"/>
      <c r="E122" s="213"/>
      <c r="F122" s="213"/>
      <c r="G122" s="213"/>
      <c r="H122" s="213"/>
      <c r="I122" s="213"/>
      <c r="J122" s="213"/>
      <c r="K122" s="213"/>
      <c r="L122" s="213"/>
      <c r="M122" s="213"/>
      <c r="N122" s="213"/>
      <c r="O122" s="213"/>
    </row>
    <row r="123" spans="2:15" s="205" customFormat="1" x14ac:dyDescent="0.35">
      <c r="B123" s="213"/>
      <c r="C123" s="213"/>
      <c r="D123" s="213"/>
      <c r="E123" s="213"/>
      <c r="F123" s="213"/>
      <c r="G123" s="213"/>
      <c r="H123" s="213"/>
      <c r="I123" s="213"/>
      <c r="J123" s="213"/>
      <c r="K123" s="213"/>
      <c r="L123" s="213"/>
      <c r="M123" s="213"/>
      <c r="N123" s="213"/>
      <c r="O123" s="213"/>
    </row>
    <row r="124" spans="2:15" s="205" customFormat="1" x14ac:dyDescent="0.35">
      <c r="B124" s="213"/>
      <c r="C124" s="213"/>
      <c r="D124" s="213"/>
      <c r="E124" s="213"/>
      <c r="F124" s="213"/>
      <c r="G124" s="213"/>
      <c r="H124" s="213"/>
      <c r="I124" s="213"/>
      <c r="J124" s="213"/>
      <c r="K124" s="213"/>
      <c r="L124" s="213"/>
      <c r="M124" s="213"/>
      <c r="N124" s="213"/>
      <c r="O124" s="213"/>
    </row>
    <row r="125" spans="2:15" s="205" customFormat="1" x14ac:dyDescent="0.35">
      <c r="B125" s="213"/>
      <c r="C125" s="213"/>
      <c r="D125" s="213"/>
      <c r="E125" s="213"/>
      <c r="F125" s="213"/>
      <c r="G125" s="213"/>
      <c r="H125" s="213"/>
      <c r="I125" s="213"/>
      <c r="J125" s="213"/>
      <c r="K125" s="213"/>
      <c r="L125" s="213"/>
      <c r="M125" s="213"/>
      <c r="N125" s="213"/>
      <c r="O125" s="213"/>
    </row>
    <row r="126" spans="2:15" s="205" customFormat="1" x14ac:dyDescent="0.35">
      <c r="B126" s="213"/>
      <c r="C126" s="213"/>
      <c r="D126" s="213"/>
      <c r="E126" s="213"/>
      <c r="F126" s="213"/>
      <c r="G126" s="213"/>
      <c r="H126" s="213"/>
      <c r="I126" s="213"/>
      <c r="J126" s="213"/>
      <c r="K126" s="213"/>
      <c r="L126" s="213"/>
      <c r="M126" s="213"/>
      <c r="N126" s="213"/>
      <c r="O126" s="213"/>
    </row>
    <row r="127" spans="2:15" s="205" customFormat="1" x14ac:dyDescent="0.35">
      <c r="B127" s="213"/>
      <c r="C127" s="213"/>
      <c r="D127" s="213"/>
      <c r="E127" s="213"/>
      <c r="F127" s="213"/>
      <c r="G127" s="213"/>
      <c r="H127" s="213"/>
      <c r="I127" s="213"/>
      <c r="J127" s="213"/>
      <c r="K127" s="213"/>
      <c r="L127" s="213"/>
      <c r="M127" s="213"/>
      <c r="N127" s="213"/>
      <c r="O127" s="213"/>
    </row>
    <row r="128" spans="2:15" s="205" customFormat="1" x14ac:dyDescent="0.35">
      <c r="B128" s="213"/>
      <c r="C128" s="213"/>
      <c r="D128" s="213"/>
      <c r="E128" s="213"/>
      <c r="F128" s="213"/>
      <c r="G128" s="213"/>
      <c r="H128" s="213"/>
      <c r="I128" s="213"/>
      <c r="J128" s="213"/>
      <c r="K128" s="213"/>
      <c r="L128" s="213"/>
      <c r="M128" s="213"/>
      <c r="N128" s="213"/>
      <c r="O128" s="213"/>
    </row>
    <row r="129" spans="2:15" s="205" customFormat="1" x14ac:dyDescent="0.35">
      <c r="B129" s="213"/>
      <c r="C129" s="213"/>
      <c r="D129" s="213"/>
      <c r="E129" s="213"/>
      <c r="F129" s="213"/>
      <c r="G129" s="213"/>
      <c r="H129" s="213"/>
      <c r="I129" s="213"/>
      <c r="J129" s="213"/>
      <c r="K129" s="213"/>
      <c r="L129" s="213"/>
      <c r="M129" s="213"/>
      <c r="N129" s="213"/>
      <c r="O129" s="213"/>
    </row>
    <row r="130" spans="2:15" s="205" customFormat="1" x14ac:dyDescent="0.35">
      <c r="B130" s="213"/>
      <c r="C130" s="213"/>
      <c r="D130" s="213"/>
      <c r="E130" s="213"/>
      <c r="F130" s="213"/>
      <c r="G130" s="213"/>
      <c r="H130" s="213"/>
      <c r="I130" s="213"/>
      <c r="J130" s="213"/>
      <c r="K130" s="213"/>
      <c r="L130" s="213"/>
      <c r="M130" s="213"/>
      <c r="N130" s="213"/>
      <c r="O130" s="213"/>
    </row>
    <row r="131" spans="2:15" s="205" customFormat="1" x14ac:dyDescent="0.35">
      <c r="B131" s="213"/>
      <c r="C131" s="213"/>
      <c r="D131" s="213"/>
      <c r="E131" s="213"/>
      <c r="F131" s="213"/>
      <c r="G131" s="213"/>
      <c r="H131" s="213"/>
      <c r="I131" s="213"/>
      <c r="J131" s="213"/>
      <c r="K131" s="213"/>
      <c r="L131" s="213"/>
      <c r="M131" s="213"/>
      <c r="N131" s="213"/>
      <c r="O131" s="213"/>
    </row>
    <row r="132" spans="2:15" s="205" customFormat="1" x14ac:dyDescent="0.35">
      <c r="B132" s="213"/>
      <c r="C132" s="213"/>
      <c r="D132" s="213"/>
      <c r="E132" s="213"/>
      <c r="F132" s="213"/>
      <c r="G132" s="213"/>
      <c r="H132" s="213"/>
      <c r="I132" s="213"/>
      <c r="J132" s="213"/>
      <c r="K132" s="213"/>
      <c r="L132" s="213"/>
      <c r="M132" s="213"/>
      <c r="N132" s="213"/>
      <c r="O132" s="213"/>
    </row>
    <row r="133" spans="2:15" s="205" customFormat="1" x14ac:dyDescent="0.35">
      <c r="B133" s="213"/>
      <c r="C133" s="213"/>
      <c r="D133" s="213"/>
      <c r="E133" s="213"/>
      <c r="F133" s="213"/>
      <c r="G133" s="213"/>
      <c r="H133" s="213"/>
      <c r="I133" s="213"/>
      <c r="J133" s="213"/>
      <c r="K133" s="213"/>
      <c r="L133" s="213"/>
      <c r="M133" s="213"/>
      <c r="N133" s="213"/>
      <c r="O133" s="213"/>
    </row>
    <row r="134" spans="2:15" s="205" customFormat="1" x14ac:dyDescent="0.35">
      <c r="B134" s="213"/>
      <c r="C134" s="213"/>
      <c r="D134" s="213"/>
      <c r="E134" s="213"/>
      <c r="F134" s="213"/>
      <c r="G134" s="213"/>
      <c r="H134" s="213"/>
      <c r="I134" s="213"/>
      <c r="J134" s="213"/>
      <c r="K134" s="213"/>
      <c r="L134" s="213"/>
      <c r="M134" s="213"/>
      <c r="N134" s="213"/>
      <c r="O134" s="213"/>
    </row>
    <row r="135" spans="2:15" s="205" customFormat="1" x14ac:dyDescent="0.35">
      <c r="B135" s="213"/>
      <c r="C135" s="213"/>
      <c r="D135" s="213"/>
      <c r="E135" s="213"/>
      <c r="F135" s="213"/>
      <c r="G135" s="213"/>
      <c r="H135" s="213"/>
      <c r="I135" s="213"/>
      <c r="J135" s="213"/>
      <c r="K135" s="213"/>
      <c r="L135" s="213"/>
      <c r="M135" s="213"/>
      <c r="N135" s="213"/>
      <c r="O135" s="213"/>
    </row>
    <row r="136" spans="2:15" s="205" customFormat="1" x14ac:dyDescent="0.35">
      <c r="B136" s="213"/>
      <c r="C136" s="213"/>
      <c r="D136" s="213"/>
      <c r="E136" s="213"/>
      <c r="F136" s="213"/>
      <c r="G136" s="213"/>
      <c r="H136" s="213"/>
      <c r="I136" s="213"/>
      <c r="J136" s="213"/>
      <c r="K136" s="213"/>
      <c r="L136" s="213"/>
      <c r="M136" s="213"/>
      <c r="N136" s="213"/>
      <c r="O136" s="213"/>
    </row>
    <row r="137" spans="2:15" s="205" customFormat="1" x14ac:dyDescent="0.35">
      <c r="B137" s="213"/>
      <c r="C137" s="213"/>
      <c r="D137" s="213"/>
      <c r="E137" s="213"/>
      <c r="F137" s="213"/>
      <c r="G137" s="213"/>
      <c r="H137" s="213"/>
      <c r="I137" s="213"/>
      <c r="J137" s="213"/>
      <c r="K137" s="213"/>
      <c r="L137" s="213"/>
      <c r="M137" s="213"/>
      <c r="N137" s="213"/>
      <c r="O137" s="213"/>
    </row>
    <row r="138" spans="2:15" s="205" customFormat="1" x14ac:dyDescent="0.35">
      <c r="B138" s="213"/>
      <c r="C138" s="213"/>
      <c r="D138" s="213"/>
      <c r="E138" s="213"/>
      <c r="F138" s="213"/>
      <c r="G138" s="213"/>
      <c r="H138" s="213"/>
      <c r="I138" s="213"/>
      <c r="J138" s="213"/>
      <c r="K138" s="213"/>
      <c r="L138" s="213"/>
      <c r="M138" s="213"/>
      <c r="N138" s="213"/>
      <c r="O138" s="213"/>
    </row>
    <row r="139" spans="2:15" s="205" customFormat="1" x14ac:dyDescent="0.35">
      <c r="B139" s="213"/>
      <c r="C139" s="213"/>
      <c r="D139" s="213"/>
      <c r="E139" s="213"/>
      <c r="F139" s="213"/>
      <c r="G139" s="213"/>
      <c r="H139" s="213"/>
      <c r="I139" s="213"/>
      <c r="J139" s="213"/>
      <c r="K139" s="213"/>
      <c r="L139" s="213"/>
      <c r="M139" s="213"/>
      <c r="N139" s="213"/>
      <c r="O139" s="213"/>
    </row>
    <row r="140" spans="2:15" s="205" customFormat="1" x14ac:dyDescent="0.35">
      <c r="B140" s="213"/>
      <c r="C140" s="213"/>
      <c r="D140" s="213"/>
      <c r="E140" s="213"/>
      <c r="F140" s="213"/>
      <c r="G140" s="213"/>
      <c r="H140" s="213"/>
      <c r="I140" s="213"/>
      <c r="J140" s="213"/>
      <c r="K140" s="213"/>
      <c r="L140" s="213"/>
      <c r="M140" s="213"/>
      <c r="N140" s="213"/>
      <c r="O140" s="213"/>
    </row>
    <row r="141" spans="2:15" s="205" customFormat="1" x14ac:dyDescent="0.35">
      <c r="B141" s="213"/>
      <c r="C141" s="213"/>
      <c r="D141" s="213"/>
      <c r="E141" s="213"/>
      <c r="F141" s="213"/>
      <c r="G141" s="213"/>
      <c r="H141" s="213"/>
      <c r="I141" s="213"/>
      <c r="J141" s="213"/>
      <c r="K141" s="213"/>
      <c r="L141" s="213"/>
      <c r="M141" s="213"/>
      <c r="N141" s="213"/>
      <c r="O141" s="213"/>
    </row>
    <row r="142" spans="2:15" s="205" customFormat="1" x14ac:dyDescent="0.35">
      <c r="B142" s="213"/>
      <c r="C142" s="213"/>
      <c r="D142" s="213"/>
      <c r="E142" s="213"/>
      <c r="F142" s="213"/>
      <c r="G142" s="213"/>
      <c r="H142" s="213"/>
      <c r="I142" s="213"/>
      <c r="J142" s="213"/>
      <c r="K142" s="213"/>
      <c r="L142" s="213"/>
      <c r="M142" s="213"/>
      <c r="N142" s="213"/>
      <c r="O142" s="213"/>
    </row>
    <row r="143" spans="2:15" s="205" customFormat="1" x14ac:dyDescent="0.35">
      <c r="B143" s="213"/>
      <c r="C143" s="213"/>
      <c r="D143" s="213"/>
      <c r="E143" s="213"/>
      <c r="F143" s="213"/>
      <c r="G143" s="213"/>
      <c r="H143" s="213"/>
      <c r="I143" s="213"/>
      <c r="J143" s="213"/>
      <c r="K143" s="213"/>
      <c r="L143" s="213"/>
      <c r="M143" s="213"/>
      <c r="N143" s="213"/>
      <c r="O143" s="213"/>
    </row>
    <row r="144" spans="2:15" s="205" customFormat="1" x14ac:dyDescent="0.35">
      <c r="B144" s="213"/>
      <c r="C144" s="213"/>
      <c r="D144" s="213"/>
      <c r="E144" s="213"/>
      <c r="F144" s="213"/>
      <c r="G144" s="213"/>
      <c r="H144" s="213"/>
      <c r="I144" s="213"/>
      <c r="J144" s="213"/>
      <c r="K144" s="213"/>
      <c r="L144" s="213"/>
      <c r="M144" s="213"/>
      <c r="N144" s="213"/>
      <c r="O144" s="213"/>
    </row>
    <row r="145" spans="2:16" s="205" customFormat="1" x14ac:dyDescent="0.35">
      <c r="B145" s="213"/>
      <c r="C145" s="213"/>
      <c r="D145" s="213"/>
      <c r="E145" s="213"/>
      <c r="F145" s="213"/>
      <c r="G145" s="213"/>
      <c r="H145" s="213"/>
      <c r="I145" s="213"/>
      <c r="J145" s="213"/>
      <c r="K145" s="213"/>
      <c r="L145" s="213"/>
      <c r="M145" s="213"/>
      <c r="N145" s="213"/>
      <c r="O145" s="213"/>
    </row>
    <row r="146" spans="2:16" s="205" customFormat="1" x14ac:dyDescent="0.35">
      <c r="B146" s="213"/>
      <c r="C146" s="213"/>
      <c r="D146" s="213"/>
      <c r="E146" s="213"/>
      <c r="F146" s="213"/>
      <c r="G146" s="213"/>
      <c r="H146" s="213"/>
      <c r="I146" s="213"/>
      <c r="J146" s="213"/>
      <c r="K146" s="213"/>
      <c r="L146" s="213"/>
      <c r="M146" s="213"/>
      <c r="N146" s="213"/>
      <c r="O146" s="213"/>
    </row>
    <row r="147" spans="2:16" s="205" customFormat="1" x14ac:dyDescent="0.35">
      <c r="B147" s="213"/>
      <c r="C147" s="213"/>
      <c r="D147" s="213"/>
      <c r="E147" s="213"/>
      <c r="F147" s="213"/>
      <c r="G147" s="213"/>
      <c r="H147" s="213"/>
      <c r="I147" s="213"/>
      <c r="J147" s="213"/>
      <c r="K147" s="213"/>
      <c r="L147" s="213"/>
      <c r="M147" s="213"/>
      <c r="N147" s="213"/>
      <c r="O147" s="213"/>
    </row>
    <row r="148" spans="2:16" s="205" customFormat="1" x14ac:dyDescent="0.35">
      <c r="B148" s="213"/>
      <c r="C148" s="213"/>
      <c r="D148" s="213"/>
      <c r="E148" s="213"/>
      <c r="F148" s="213"/>
      <c r="G148" s="213"/>
      <c r="H148" s="213"/>
      <c r="I148" s="213"/>
      <c r="J148" s="213"/>
      <c r="K148" s="213"/>
      <c r="L148" s="213"/>
      <c r="M148" s="213"/>
      <c r="N148" s="213"/>
      <c r="O148" s="213"/>
    </row>
    <row r="149" spans="2:16" x14ac:dyDescent="0.35">
      <c r="B149" s="213"/>
      <c r="C149" s="213"/>
      <c r="D149" s="213"/>
      <c r="E149" s="213"/>
      <c r="F149" s="213"/>
      <c r="G149" s="213"/>
      <c r="H149" s="213"/>
      <c r="I149" s="213"/>
      <c r="J149" s="213"/>
      <c r="K149" s="213"/>
      <c r="L149" s="213"/>
      <c r="M149" s="213"/>
      <c r="N149" s="213"/>
      <c r="O149" s="213"/>
      <c r="P149" s="205"/>
    </row>
    <row r="150" spans="2:16" x14ac:dyDescent="0.35">
      <c r="B150" s="213"/>
      <c r="C150" s="213"/>
      <c r="D150" s="213"/>
      <c r="E150" s="213"/>
      <c r="F150" s="213"/>
      <c r="G150" s="213"/>
      <c r="H150" s="213"/>
      <c r="I150" s="213"/>
      <c r="J150" s="213"/>
      <c r="K150" s="213"/>
      <c r="L150" s="213"/>
      <c r="M150" s="213"/>
      <c r="N150" s="213"/>
      <c r="O150" s="213"/>
      <c r="P150" s="205"/>
    </row>
    <row r="151" spans="2:16" x14ac:dyDescent="0.35">
      <c r="B151" s="213"/>
      <c r="C151" s="213"/>
      <c r="D151" s="213"/>
      <c r="E151" s="213"/>
      <c r="F151" s="213"/>
      <c r="G151" s="213"/>
      <c r="H151" s="213"/>
      <c r="I151" s="213"/>
      <c r="J151" s="213"/>
      <c r="K151" s="213"/>
      <c r="L151" s="213"/>
      <c r="M151" s="213"/>
      <c r="N151" s="213"/>
      <c r="O151" s="213"/>
      <c r="P151" s="205"/>
    </row>
    <row r="152" spans="2:16" x14ac:dyDescent="0.35">
      <c r="B152" s="213"/>
      <c r="C152" s="213"/>
      <c r="D152" s="213"/>
      <c r="E152" s="213"/>
      <c r="F152" s="213"/>
      <c r="G152" s="213"/>
      <c r="H152" s="213"/>
      <c r="I152" s="213"/>
      <c r="J152" s="213"/>
      <c r="K152" s="213"/>
      <c r="L152" s="213"/>
      <c r="M152" s="213"/>
      <c r="N152" s="213"/>
      <c r="O152" s="213"/>
      <c r="P152" s="205"/>
    </row>
    <row r="153" spans="2:16" x14ac:dyDescent="0.35">
      <c r="B153" s="213"/>
      <c r="C153" s="213"/>
      <c r="D153" s="213"/>
      <c r="E153" s="213"/>
      <c r="F153" s="213"/>
      <c r="G153" s="213"/>
      <c r="H153" s="213"/>
      <c r="I153" s="213"/>
      <c r="J153" s="213"/>
      <c r="K153" s="213"/>
      <c r="L153" s="213"/>
      <c r="M153" s="213"/>
      <c r="N153" s="213"/>
      <c r="O153" s="213"/>
      <c r="P153" s="205"/>
    </row>
    <row r="154" spans="2:16" x14ac:dyDescent="0.35">
      <c r="B154" s="213"/>
      <c r="C154" s="213"/>
      <c r="D154" s="213"/>
      <c r="E154" s="213"/>
      <c r="F154" s="213"/>
      <c r="G154" s="213"/>
      <c r="H154" s="213"/>
      <c r="I154" s="213"/>
      <c r="J154" s="213"/>
      <c r="K154" s="213"/>
      <c r="L154" s="213"/>
      <c r="M154" s="213"/>
      <c r="N154" s="213"/>
      <c r="O154" s="213"/>
      <c r="P154" s="205"/>
    </row>
    <row r="155" spans="2:16" x14ac:dyDescent="0.35">
      <c r="B155" s="213"/>
      <c r="C155" s="213"/>
      <c r="D155" s="213"/>
      <c r="E155" s="213"/>
      <c r="F155" s="213"/>
      <c r="G155" s="213"/>
      <c r="H155" s="213"/>
      <c r="I155" s="213"/>
      <c r="J155" s="213"/>
      <c r="K155" s="213"/>
      <c r="L155" s="213"/>
      <c r="M155" s="213"/>
      <c r="N155" s="213"/>
      <c r="O155" s="213"/>
      <c r="P155" s="205"/>
    </row>
    <row r="156" spans="2:16" x14ac:dyDescent="0.35">
      <c r="B156" s="213"/>
      <c r="C156" s="213"/>
      <c r="D156" s="213"/>
      <c r="E156" s="213"/>
      <c r="F156" s="213"/>
      <c r="G156" s="213"/>
      <c r="H156" s="213"/>
      <c r="I156" s="213"/>
      <c r="J156" s="213"/>
      <c r="K156" s="213"/>
      <c r="L156" s="213"/>
      <c r="M156" s="213"/>
      <c r="N156" s="213"/>
      <c r="O156" s="213"/>
      <c r="P156" s="205"/>
    </row>
    <row r="157" spans="2:16" x14ac:dyDescent="0.35">
      <c r="B157" s="213"/>
      <c r="C157" s="213"/>
      <c r="D157" s="213"/>
      <c r="E157" s="213"/>
      <c r="F157" s="213"/>
      <c r="G157" s="213"/>
      <c r="H157" s="213"/>
      <c r="I157" s="213"/>
      <c r="J157" s="213"/>
      <c r="K157" s="213"/>
      <c r="L157" s="213"/>
      <c r="M157" s="213"/>
      <c r="N157" s="213"/>
      <c r="O157" s="213"/>
      <c r="P157" s="205"/>
    </row>
  </sheetData>
  <sheetProtection formatCells="0" formatColumns="0" formatRows="0" insertColumns="0" insertRows="0" insertHyperlinks="0" deleteColumns="0" deleteRows="0" selectLockedCells="1" sort="0" autoFilter="0" pivotTables="0"/>
  <mergeCells count="15">
    <mergeCell ref="B66:F69"/>
    <mergeCell ref="D15:E15"/>
    <mergeCell ref="A7:O10"/>
    <mergeCell ref="A11:A12"/>
    <mergeCell ref="D13:L13"/>
    <mergeCell ref="B37:F39"/>
    <mergeCell ref="D14:F14"/>
    <mergeCell ref="G14:L14"/>
    <mergeCell ref="N13:O16"/>
    <mergeCell ref="N17:O18"/>
    <mergeCell ref="I15:J15"/>
    <mergeCell ref="G15:H15"/>
    <mergeCell ref="K15:L15"/>
    <mergeCell ref="C13:C15"/>
    <mergeCell ref="H37:M39"/>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F7CA-2EC9-492C-8C3B-74D0A19A51DA}">
  <sheetPr>
    <tabColor theme="3" tint="0.79998168889431442"/>
    <pageSetUpPr fitToPage="1"/>
  </sheetPr>
  <dimension ref="A1:AH68"/>
  <sheetViews>
    <sheetView showGridLines="0" zoomScale="70" zoomScaleNormal="70" workbookViewId="0">
      <selection activeCell="E16" sqref="E16"/>
    </sheetView>
  </sheetViews>
  <sheetFormatPr defaultColWidth="20.26953125" defaultRowHeight="17.5" x14ac:dyDescent="0.35"/>
  <cols>
    <col min="1" max="1" width="12" style="15" customWidth="1"/>
    <col min="2" max="2" width="34.26953125" style="16" customWidth="1"/>
    <col min="3" max="3" width="9.54296875" style="16" customWidth="1"/>
    <col min="4" max="4" width="94.1796875" style="18" customWidth="1"/>
    <col min="5" max="5" width="34.1796875" style="18" customWidth="1"/>
    <col min="6" max="6" width="9" style="19" customWidth="1"/>
    <col min="7" max="7" width="30.1796875" style="18" customWidth="1"/>
    <col min="8" max="9" width="8.453125" style="18" customWidth="1"/>
    <col min="10" max="10" width="9.1796875" style="24" bestFit="1" customWidth="1"/>
    <col min="11" max="11" width="31.54296875" style="24" customWidth="1"/>
    <col min="12" max="12" width="7.81640625" style="24" bestFit="1" customWidth="1"/>
    <col min="13" max="13" width="30.26953125" style="24" customWidth="1"/>
    <col min="14" max="14" width="7.81640625" style="24" bestFit="1" customWidth="1"/>
    <col min="15" max="15" width="8.81640625" style="24" bestFit="1" customWidth="1"/>
    <col min="16" max="16" width="9.54296875" style="24" customWidth="1"/>
    <col min="17" max="17" width="30.54296875" style="24" customWidth="1"/>
    <col min="18" max="18" width="7.81640625" style="24" bestFit="1" customWidth="1"/>
    <col min="19" max="19" width="27.81640625" style="24" customWidth="1"/>
    <col min="20" max="20" width="7.81640625" style="24" bestFit="1" customWidth="1"/>
    <col min="21" max="21" width="8.81640625" style="24" bestFit="1" customWidth="1"/>
    <col min="22" max="22" width="9.7265625" style="24" customWidth="1"/>
    <col min="23" max="23" width="30.453125" style="24" customWidth="1"/>
    <col min="24" max="24" width="7.81640625" style="24" bestFit="1" customWidth="1"/>
    <col min="25" max="25" width="27.26953125" style="24" customWidth="1"/>
    <col min="26" max="26" width="7.81640625" style="24" bestFit="1" customWidth="1"/>
    <col min="27" max="27" width="8.81640625" style="24" bestFit="1" customWidth="1"/>
    <col min="28" max="28" width="9.54296875" style="24" customWidth="1"/>
    <col min="29" max="29" width="31.81640625" style="24" customWidth="1"/>
    <col min="30" max="30" width="7.81640625" style="24" bestFit="1" customWidth="1"/>
    <col min="31" max="31" width="27" style="24" customWidth="1"/>
    <col min="32" max="32" width="7.81640625" style="24" bestFit="1" customWidth="1"/>
    <col min="33" max="33" width="8.81640625" style="24" bestFit="1" customWidth="1"/>
    <col min="34" max="34" width="20.26953125" style="24"/>
    <col min="35" max="16384" width="20.26953125" style="1"/>
  </cols>
  <sheetData>
    <row r="1" spans="1:34" x14ac:dyDescent="0.35">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row>
    <row r="2" spans="1:34" x14ac:dyDescent="0.35">
      <c r="C2" s="17"/>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row>
    <row r="3" spans="1:34" x14ac:dyDescent="0.35">
      <c r="C3" s="17"/>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row>
    <row r="4" spans="1:34" x14ac:dyDescent="0.35">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row>
    <row r="5" spans="1:34" x14ac:dyDescent="0.35">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row>
    <row r="6" spans="1:34" x14ac:dyDescent="0.35">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row>
    <row r="7" spans="1:34" ht="18" customHeight="1" x14ac:dyDescent="0.35">
      <c r="A7" s="486" t="s">
        <v>27</v>
      </c>
      <c r="B7" s="486"/>
      <c r="C7" s="486"/>
      <c r="D7" s="486"/>
      <c r="E7" s="486"/>
      <c r="F7" s="486"/>
      <c r="G7" s="486"/>
      <c r="H7" s="486"/>
      <c r="I7" s="49"/>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3"/>
    </row>
    <row r="8" spans="1:34" ht="18" customHeight="1" x14ac:dyDescent="0.35">
      <c r="A8" s="486"/>
      <c r="B8" s="486"/>
      <c r="C8" s="486"/>
      <c r="D8" s="486"/>
      <c r="E8" s="486"/>
      <c r="F8" s="486"/>
      <c r="G8" s="486"/>
      <c r="H8" s="486"/>
      <c r="I8" s="49"/>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3"/>
    </row>
    <row r="9" spans="1:34" ht="18" customHeight="1" x14ac:dyDescent="0.35">
      <c r="A9" s="486"/>
      <c r="B9" s="486"/>
      <c r="C9" s="486"/>
      <c r="D9" s="486"/>
      <c r="E9" s="486"/>
      <c r="F9" s="486"/>
      <c r="G9" s="486"/>
      <c r="H9" s="486"/>
      <c r="I9" s="49"/>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3"/>
    </row>
    <row r="10" spans="1:34" ht="18" customHeight="1" x14ac:dyDescent="0.35">
      <c r="A10" s="486"/>
      <c r="B10" s="486"/>
      <c r="C10" s="486"/>
      <c r="D10" s="486"/>
      <c r="E10" s="486"/>
      <c r="F10" s="486"/>
      <c r="G10" s="486"/>
      <c r="H10" s="486"/>
      <c r="I10" s="49"/>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3"/>
    </row>
    <row r="11" spans="1:34" x14ac:dyDescent="0.35">
      <c r="A11" s="533"/>
      <c r="B11" s="20"/>
      <c r="C11" s="20"/>
      <c r="D11" s="20"/>
      <c r="E11" s="20"/>
      <c r="F11" s="20"/>
      <c r="G11" s="20"/>
      <c r="H11" s="20"/>
      <c r="I11" s="20"/>
      <c r="J11" s="153"/>
      <c r="K11" s="153"/>
      <c r="L11" s="153"/>
      <c r="M11" s="153"/>
      <c r="N11" s="153"/>
      <c r="O11" s="153"/>
      <c r="P11" s="153"/>
      <c r="Q11" s="153"/>
      <c r="R11" s="153"/>
      <c r="S11" s="543" t="s">
        <v>271</v>
      </c>
      <c r="T11" s="543"/>
      <c r="U11" s="543"/>
      <c r="V11" s="543"/>
      <c r="W11" s="543"/>
      <c r="X11" s="153"/>
      <c r="Y11" s="153"/>
      <c r="Z11" s="153"/>
      <c r="AA11" s="153"/>
      <c r="AB11" s="153"/>
      <c r="AC11" s="153"/>
      <c r="AD11" s="153"/>
      <c r="AE11" s="153"/>
      <c r="AF11" s="153"/>
      <c r="AG11" s="153"/>
      <c r="AH11" s="153"/>
    </row>
    <row r="12" spans="1:34" ht="18" thickBot="1" x14ac:dyDescent="0.4">
      <c r="A12" s="533"/>
      <c r="B12" s="20"/>
      <c r="C12" s="20"/>
      <c r="D12" s="20"/>
      <c r="E12" s="20"/>
      <c r="F12" s="20"/>
      <c r="G12" s="20"/>
      <c r="H12" s="20"/>
      <c r="I12" s="20"/>
      <c r="J12" s="153"/>
      <c r="K12" s="153"/>
      <c r="L12" s="153"/>
      <c r="M12" s="153"/>
      <c r="N12" s="153"/>
      <c r="O12" s="153"/>
      <c r="P12" s="153"/>
      <c r="Q12" s="153"/>
      <c r="R12" s="153"/>
      <c r="S12" s="544"/>
      <c r="T12" s="544"/>
      <c r="U12" s="544"/>
      <c r="V12" s="544"/>
      <c r="W12" s="544"/>
      <c r="X12" s="153"/>
      <c r="Y12" s="153"/>
      <c r="Z12" s="153"/>
      <c r="AA12" s="153"/>
      <c r="AB12" s="153"/>
      <c r="AC12" s="153"/>
      <c r="AD12" s="153"/>
      <c r="AE12" s="153"/>
      <c r="AF12" s="153"/>
      <c r="AG12" s="153"/>
      <c r="AH12" s="153"/>
    </row>
    <row r="13" spans="1:34" ht="50.25" customHeight="1" thickBot="1" x14ac:dyDescent="0.4">
      <c r="A13" s="534" t="s">
        <v>224</v>
      </c>
      <c r="B13" s="535"/>
      <c r="C13" s="535"/>
      <c r="D13" s="535"/>
      <c r="E13" s="535"/>
      <c r="F13" s="535"/>
      <c r="G13" s="535"/>
      <c r="H13" s="535"/>
      <c r="I13" s="52"/>
      <c r="J13" s="545" t="s">
        <v>286</v>
      </c>
      <c r="K13" s="541"/>
      <c r="L13" s="541"/>
      <c r="M13" s="541"/>
      <c r="N13" s="542"/>
      <c r="O13" s="155"/>
      <c r="P13" s="541" t="s">
        <v>285</v>
      </c>
      <c r="Q13" s="541"/>
      <c r="R13" s="541"/>
      <c r="S13" s="541"/>
      <c r="T13" s="542"/>
      <c r="U13" s="155"/>
      <c r="V13" s="541" t="s">
        <v>225</v>
      </c>
      <c r="W13" s="541"/>
      <c r="X13" s="541"/>
      <c r="Y13" s="541"/>
      <c r="Z13" s="542"/>
      <c r="AA13" s="155"/>
      <c r="AB13" s="541" t="s">
        <v>226</v>
      </c>
      <c r="AC13" s="541"/>
      <c r="AD13" s="541"/>
      <c r="AE13" s="541"/>
      <c r="AF13" s="542"/>
      <c r="AG13" s="155"/>
      <c r="AH13" s="153"/>
    </row>
    <row r="14" spans="1:34" ht="20.5" thickBot="1" x14ac:dyDescent="0.4">
      <c r="A14" s="58"/>
      <c r="B14" s="59"/>
      <c r="C14" s="59"/>
      <c r="D14" s="59"/>
      <c r="E14" s="538" t="s">
        <v>23</v>
      </c>
      <c r="F14" s="539"/>
      <c r="G14" s="540" t="s">
        <v>25</v>
      </c>
      <c r="H14" s="539"/>
      <c r="I14" s="64"/>
      <c r="J14" s="156"/>
      <c r="K14" s="546" t="s">
        <v>23</v>
      </c>
      <c r="L14" s="546"/>
      <c r="M14" s="546" t="s">
        <v>25</v>
      </c>
      <c r="N14" s="546"/>
      <c r="O14" s="157"/>
      <c r="P14" s="156"/>
      <c r="Q14" s="546" t="s">
        <v>23</v>
      </c>
      <c r="R14" s="546"/>
      <c r="S14" s="546" t="s">
        <v>25</v>
      </c>
      <c r="T14" s="547"/>
      <c r="U14" s="157"/>
      <c r="V14" s="156"/>
      <c r="W14" s="546" t="s">
        <v>23</v>
      </c>
      <c r="X14" s="546"/>
      <c r="Y14" s="546" t="s">
        <v>25</v>
      </c>
      <c r="Z14" s="546"/>
      <c r="AA14" s="157"/>
      <c r="AB14" s="156"/>
      <c r="AC14" s="546" t="s">
        <v>23</v>
      </c>
      <c r="AD14" s="546"/>
      <c r="AE14" s="546" t="s">
        <v>25</v>
      </c>
      <c r="AF14" s="547"/>
      <c r="AG14" s="158"/>
      <c r="AH14" s="153"/>
    </row>
    <row r="15" spans="1:34" s="37" customFormat="1" ht="31.5" thickBot="1" x14ac:dyDescent="0.4">
      <c r="A15" s="34" t="s">
        <v>13</v>
      </c>
      <c r="B15" s="35" t="s">
        <v>0</v>
      </c>
      <c r="C15" s="35" t="s">
        <v>266</v>
      </c>
      <c r="D15" s="94" t="s">
        <v>18</v>
      </c>
      <c r="E15" s="35" t="s">
        <v>268</v>
      </c>
      <c r="F15" s="35" t="s">
        <v>24</v>
      </c>
      <c r="G15" s="35" t="s">
        <v>26</v>
      </c>
      <c r="H15" s="36" t="s">
        <v>24</v>
      </c>
      <c r="I15" s="50" t="s">
        <v>265</v>
      </c>
      <c r="J15" s="159" t="s">
        <v>266</v>
      </c>
      <c r="K15" s="95" t="s">
        <v>327</v>
      </c>
      <c r="L15" s="160" t="s">
        <v>24</v>
      </c>
      <c r="M15" s="94" t="s">
        <v>267</v>
      </c>
      <c r="N15" s="94" t="s">
        <v>24</v>
      </c>
      <c r="O15" s="161" t="s">
        <v>265</v>
      </c>
      <c r="P15" s="160" t="s">
        <v>266</v>
      </c>
      <c r="Q15" s="94" t="s">
        <v>327</v>
      </c>
      <c r="R15" s="94" t="s">
        <v>24</v>
      </c>
      <c r="S15" s="94" t="s">
        <v>267</v>
      </c>
      <c r="T15" s="95" t="s">
        <v>24</v>
      </c>
      <c r="U15" s="161" t="s">
        <v>265</v>
      </c>
      <c r="V15" s="94" t="s">
        <v>266</v>
      </c>
      <c r="W15" s="94" t="s">
        <v>327</v>
      </c>
      <c r="X15" s="94" t="s">
        <v>24</v>
      </c>
      <c r="Y15" s="94" t="s">
        <v>267</v>
      </c>
      <c r="Z15" s="162" t="s">
        <v>24</v>
      </c>
      <c r="AA15" s="95" t="s">
        <v>265</v>
      </c>
      <c r="AB15" s="160" t="s">
        <v>266</v>
      </c>
      <c r="AC15" s="94" t="s">
        <v>327</v>
      </c>
      <c r="AD15" s="94" t="s">
        <v>24</v>
      </c>
      <c r="AE15" s="94" t="s">
        <v>267</v>
      </c>
      <c r="AF15" s="162" t="s">
        <v>24</v>
      </c>
      <c r="AG15" s="95" t="s">
        <v>265</v>
      </c>
      <c r="AH15" s="163"/>
    </row>
    <row r="16" spans="1:34" s="2" customFormat="1" ht="130.5" customHeight="1" x14ac:dyDescent="0.35">
      <c r="A16" s="536" t="s">
        <v>1</v>
      </c>
      <c r="B16" s="40" t="s">
        <v>145</v>
      </c>
      <c r="C16" s="21">
        <f>'4.1 Projektentwicklung'!C16</f>
        <v>0</v>
      </c>
      <c r="D16" s="99" t="s">
        <v>325</v>
      </c>
      <c r="E16" s="60">
        <f>'4.1 Projektentwicklung'!E16</f>
        <v>0</v>
      </c>
      <c r="F16" s="53">
        <f>'4.1 Projektentwicklung'!F16</f>
        <v>2</v>
      </c>
      <c r="G16" s="60">
        <f>'4.1 Projektentwicklung'!G16</f>
        <v>0</v>
      </c>
      <c r="H16" s="54">
        <f>'4.1 Projektentwicklung'!H16</f>
        <v>2</v>
      </c>
      <c r="I16" s="61">
        <f>'4.1 Projektentwicklung'!I16</f>
        <v>4</v>
      </c>
      <c r="J16" s="164"/>
      <c r="K16" s="165"/>
      <c r="L16" s="100"/>
      <c r="M16" s="166"/>
      <c r="N16" s="167"/>
      <c r="O16" s="168">
        <f>SUM(L16,N16)</f>
        <v>0</v>
      </c>
      <c r="P16" s="164"/>
      <c r="Q16" s="165"/>
      <c r="R16" s="169"/>
      <c r="S16" s="165"/>
      <c r="T16" s="169"/>
      <c r="U16" s="170">
        <f>SUM(R16,T16)</f>
        <v>0</v>
      </c>
      <c r="V16" s="171"/>
      <c r="W16" s="165"/>
      <c r="X16" s="169"/>
      <c r="Y16" s="165"/>
      <c r="Z16" s="172"/>
      <c r="AA16" s="168">
        <f>SUM(X16,Z16)</f>
        <v>0</v>
      </c>
      <c r="AB16" s="164"/>
      <c r="AC16" s="165"/>
      <c r="AD16" s="169"/>
      <c r="AE16" s="165"/>
      <c r="AF16" s="169"/>
      <c r="AG16" s="173">
        <f>SUM(AD16,AF16)</f>
        <v>0</v>
      </c>
      <c r="AH16" s="174"/>
    </row>
    <row r="17" spans="1:34" ht="101.5" customHeight="1" x14ac:dyDescent="0.35">
      <c r="A17" s="536"/>
      <c r="B17" s="41" t="s">
        <v>146</v>
      </c>
      <c r="C17" s="21">
        <f>'4.1 Projektentwicklung'!C17</f>
        <v>0</v>
      </c>
      <c r="D17" s="106" t="s">
        <v>253</v>
      </c>
      <c r="E17" s="60">
        <f>'4.1 Projektentwicklung'!E17</f>
        <v>0</v>
      </c>
      <c r="F17" s="53">
        <f>'4.1 Projektentwicklung'!F17</f>
        <v>0</v>
      </c>
      <c r="G17" s="60">
        <f>'4.1 Projektentwicklung'!G17</f>
        <v>0</v>
      </c>
      <c r="H17" s="55">
        <f>'4.1 Projektentwicklung'!H17</f>
        <v>4</v>
      </c>
      <c r="I17" s="61">
        <f>'4.1 Projektentwicklung'!I17</f>
        <v>4</v>
      </c>
      <c r="J17" s="175"/>
      <c r="K17" s="176"/>
      <c r="L17" s="100"/>
      <c r="M17" s="166"/>
      <c r="N17" s="109"/>
      <c r="O17" s="168">
        <f t="shared" ref="O17:O60" si="0">SUM(L17,N17)</f>
        <v>0</v>
      </c>
      <c r="P17" s="175"/>
      <c r="Q17" s="176"/>
      <c r="R17" s="169"/>
      <c r="S17" s="176"/>
      <c r="T17" s="169"/>
      <c r="U17" s="173">
        <f t="shared" ref="U17:U60" si="1">SUM(R17,T17)</f>
        <v>0</v>
      </c>
      <c r="V17" s="177"/>
      <c r="W17" s="176"/>
      <c r="X17" s="169"/>
      <c r="Y17" s="176"/>
      <c r="Z17" s="105"/>
      <c r="AA17" s="168">
        <f t="shared" ref="AA17:AA60" si="2">SUM(X17,Z17)</f>
        <v>0</v>
      </c>
      <c r="AB17" s="175"/>
      <c r="AC17" s="176"/>
      <c r="AD17" s="169"/>
      <c r="AE17" s="176"/>
      <c r="AF17" s="169"/>
      <c r="AG17" s="173">
        <f t="shared" ref="AG17:AG60" si="3">SUM(AD17,AF17)</f>
        <v>0</v>
      </c>
      <c r="AH17" s="153"/>
    </row>
    <row r="18" spans="1:34" ht="114" customHeight="1" x14ac:dyDescent="0.35">
      <c r="A18" s="536"/>
      <c r="B18" s="41" t="s">
        <v>146</v>
      </c>
      <c r="C18" s="21">
        <f>'4.1 Projektentwicklung'!C18</f>
        <v>0</v>
      </c>
      <c r="D18" s="106" t="s">
        <v>269</v>
      </c>
      <c r="E18" s="60">
        <f>'4.1 Projektentwicklung'!E18</f>
        <v>0</v>
      </c>
      <c r="F18" s="53">
        <f>'4.1 Projektentwicklung'!F18</f>
        <v>0</v>
      </c>
      <c r="G18" s="60">
        <f>'4.1 Projektentwicklung'!G18</f>
        <v>0</v>
      </c>
      <c r="H18" s="55">
        <f>'4.1 Projektentwicklung'!H18</f>
        <v>0</v>
      </c>
      <c r="I18" s="61">
        <f>'4.1 Projektentwicklung'!I18</f>
        <v>0</v>
      </c>
      <c r="J18" s="175"/>
      <c r="K18" s="176"/>
      <c r="L18" s="100"/>
      <c r="M18" s="166"/>
      <c r="N18" s="109"/>
      <c r="O18" s="168">
        <f t="shared" si="0"/>
        <v>0</v>
      </c>
      <c r="P18" s="175"/>
      <c r="Q18" s="176"/>
      <c r="R18" s="169"/>
      <c r="S18" s="176"/>
      <c r="T18" s="169"/>
      <c r="U18" s="173">
        <f t="shared" si="1"/>
        <v>0</v>
      </c>
      <c r="V18" s="177"/>
      <c r="W18" s="176"/>
      <c r="X18" s="169"/>
      <c r="Y18" s="176"/>
      <c r="Z18" s="105"/>
      <c r="AA18" s="168">
        <f t="shared" si="2"/>
        <v>0</v>
      </c>
      <c r="AB18" s="175"/>
      <c r="AC18" s="176"/>
      <c r="AD18" s="169"/>
      <c r="AE18" s="176"/>
      <c r="AF18" s="169"/>
      <c r="AG18" s="173">
        <f t="shared" si="3"/>
        <v>0</v>
      </c>
      <c r="AH18" s="153"/>
    </row>
    <row r="19" spans="1:34" ht="86.15" customHeight="1" x14ac:dyDescent="0.35">
      <c r="A19" s="536"/>
      <c r="B19" s="41" t="s">
        <v>146</v>
      </c>
      <c r="C19" s="21">
        <f>'4.1 Projektentwicklung'!C19</f>
        <v>0</v>
      </c>
      <c r="D19" s="106" t="s">
        <v>296</v>
      </c>
      <c r="E19" s="60">
        <f>'4.1 Projektentwicklung'!E19</f>
        <v>0</v>
      </c>
      <c r="F19" s="53">
        <f>'4.1 Projektentwicklung'!F19</f>
        <v>0</v>
      </c>
      <c r="G19" s="60">
        <f>'4.1 Projektentwicklung'!G19</f>
        <v>0</v>
      </c>
      <c r="H19" s="55">
        <f>'4.1 Projektentwicklung'!H19</f>
        <v>0</v>
      </c>
      <c r="I19" s="61">
        <f>'4.1 Projektentwicklung'!I19</f>
        <v>0</v>
      </c>
      <c r="J19" s="175"/>
      <c r="K19" s="176"/>
      <c r="L19" s="100"/>
      <c r="M19" s="176"/>
      <c r="N19" s="109"/>
      <c r="O19" s="168">
        <f t="shared" si="0"/>
        <v>0</v>
      </c>
      <c r="P19" s="175"/>
      <c r="Q19" s="176"/>
      <c r="R19" s="169"/>
      <c r="S19" s="176"/>
      <c r="T19" s="169"/>
      <c r="U19" s="173">
        <f t="shared" si="1"/>
        <v>0</v>
      </c>
      <c r="V19" s="177"/>
      <c r="W19" s="176"/>
      <c r="X19" s="169"/>
      <c r="Y19" s="176"/>
      <c r="Z19" s="105"/>
      <c r="AA19" s="168">
        <f t="shared" si="2"/>
        <v>0</v>
      </c>
      <c r="AB19" s="175"/>
      <c r="AC19" s="176"/>
      <c r="AD19" s="169"/>
      <c r="AE19" s="176"/>
      <c r="AF19" s="169"/>
      <c r="AG19" s="173">
        <f t="shared" si="3"/>
        <v>0</v>
      </c>
      <c r="AH19" s="153"/>
    </row>
    <row r="20" spans="1:34" ht="158.5" customHeight="1" x14ac:dyDescent="0.35">
      <c r="A20" s="536"/>
      <c r="B20" s="42" t="s">
        <v>147</v>
      </c>
      <c r="C20" s="21">
        <f>'4.1 Projektentwicklung'!C20</f>
        <v>0</v>
      </c>
      <c r="D20" s="106" t="s">
        <v>278</v>
      </c>
      <c r="E20" s="60">
        <f>'4.1 Projektentwicklung'!E20</f>
        <v>0</v>
      </c>
      <c r="F20" s="53">
        <f>'4.1 Projektentwicklung'!F20</f>
        <v>0</v>
      </c>
      <c r="G20" s="60">
        <f>'4.1 Projektentwicklung'!G20</f>
        <v>0</v>
      </c>
      <c r="H20" s="55">
        <f>'4.1 Projektentwicklung'!H20</f>
        <v>0</v>
      </c>
      <c r="I20" s="61">
        <f>'4.1 Projektentwicklung'!I20</f>
        <v>0</v>
      </c>
      <c r="J20" s="175"/>
      <c r="K20" s="176"/>
      <c r="L20" s="100"/>
      <c r="M20" s="176"/>
      <c r="N20" s="109"/>
      <c r="O20" s="168">
        <f t="shared" si="0"/>
        <v>0</v>
      </c>
      <c r="P20" s="175"/>
      <c r="Q20" s="176"/>
      <c r="R20" s="169"/>
      <c r="S20" s="176"/>
      <c r="T20" s="169"/>
      <c r="U20" s="173">
        <f t="shared" si="1"/>
        <v>0</v>
      </c>
      <c r="V20" s="177"/>
      <c r="W20" s="176"/>
      <c r="X20" s="169"/>
      <c r="Y20" s="176"/>
      <c r="Z20" s="105"/>
      <c r="AA20" s="168">
        <f t="shared" si="2"/>
        <v>0</v>
      </c>
      <c r="AB20" s="175"/>
      <c r="AC20" s="176"/>
      <c r="AD20" s="169"/>
      <c r="AE20" s="176"/>
      <c r="AF20" s="169"/>
      <c r="AG20" s="173">
        <f t="shared" si="3"/>
        <v>0</v>
      </c>
      <c r="AH20" s="153"/>
    </row>
    <row r="21" spans="1:34" ht="116.5" customHeight="1" x14ac:dyDescent="0.35">
      <c r="A21" s="536"/>
      <c r="B21" s="42" t="s">
        <v>147</v>
      </c>
      <c r="C21" s="21">
        <f>'4.1 Projektentwicklung'!C21</f>
        <v>0</v>
      </c>
      <c r="D21" s="112" t="s">
        <v>300</v>
      </c>
      <c r="E21" s="60">
        <f>'4.1 Projektentwicklung'!E21</f>
        <v>0</v>
      </c>
      <c r="F21" s="53">
        <f>'4.1 Projektentwicklung'!F21</f>
        <v>0</v>
      </c>
      <c r="G21" s="60">
        <f>'4.1 Projektentwicklung'!G21</f>
        <v>0</v>
      </c>
      <c r="H21" s="55">
        <f>'4.1 Projektentwicklung'!H21</f>
        <v>0</v>
      </c>
      <c r="I21" s="61">
        <f>'4.1 Projektentwicklung'!I21</f>
        <v>0</v>
      </c>
      <c r="J21" s="175"/>
      <c r="K21" s="176"/>
      <c r="L21" s="100"/>
      <c r="M21" s="176"/>
      <c r="N21" s="109"/>
      <c r="O21" s="168">
        <f t="shared" si="0"/>
        <v>0</v>
      </c>
      <c r="P21" s="175"/>
      <c r="Q21" s="176"/>
      <c r="R21" s="169"/>
      <c r="S21" s="176"/>
      <c r="T21" s="169"/>
      <c r="U21" s="173">
        <f t="shared" si="1"/>
        <v>0</v>
      </c>
      <c r="V21" s="177"/>
      <c r="W21" s="176"/>
      <c r="X21" s="169"/>
      <c r="Y21" s="176"/>
      <c r="Z21" s="105"/>
      <c r="AA21" s="168">
        <f t="shared" si="2"/>
        <v>0</v>
      </c>
      <c r="AB21" s="175"/>
      <c r="AC21" s="176"/>
      <c r="AD21" s="169"/>
      <c r="AE21" s="176"/>
      <c r="AF21" s="169"/>
      <c r="AG21" s="173">
        <f t="shared" si="3"/>
        <v>0</v>
      </c>
      <c r="AH21" s="153"/>
    </row>
    <row r="22" spans="1:34" ht="85.5" customHeight="1" x14ac:dyDescent="0.35">
      <c r="A22" s="536"/>
      <c r="B22" s="42" t="s">
        <v>147</v>
      </c>
      <c r="C22" s="21">
        <f>'4.1 Projektentwicklung'!C22</f>
        <v>0</v>
      </c>
      <c r="D22" s="112" t="s">
        <v>213</v>
      </c>
      <c r="E22" s="60">
        <f>'4.1 Projektentwicklung'!E22</f>
        <v>0</v>
      </c>
      <c r="F22" s="53">
        <f>'4.1 Projektentwicklung'!F22</f>
        <v>0</v>
      </c>
      <c r="G22" s="60">
        <f>'4.1 Projektentwicklung'!G22</f>
        <v>0</v>
      </c>
      <c r="H22" s="55">
        <f>'4.1 Projektentwicklung'!H22</f>
        <v>0</v>
      </c>
      <c r="I22" s="61">
        <f>'4.1 Projektentwicklung'!I22</f>
        <v>0</v>
      </c>
      <c r="J22" s="175"/>
      <c r="K22" s="176"/>
      <c r="L22" s="100"/>
      <c r="M22" s="176"/>
      <c r="N22" s="109"/>
      <c r="O22" s="168">
        <f t="shared" si="0"/>
        <v>0</v>
      </c>
      <c r="P22" s="175"/>
      <c r="Q22" s="176"/>
      <c r="R22" s="169"/>
      <c r="S22" s="176"/>
      <c r="T22" s="169"/>
      <c r="U22" s="173">
        <f t="shared" si="1"/>
        <v>0</v>
      </c>
      <c r="V22" s="177"/>
      <c r="W22" s="176"/>
      <c r="X22" s="169"/>
      <c r="Y22" s="176"/>
      <c r="Z22" s="105"/>
      <c r="AA22" s="168">
        <f t="shared" si="2"/>
        <v>0</v>
      </c>
      <c r="AB22" s="175"/>
      <c r="AC22" s="176"/>
      <c r="AD22" s="169"/>
      <c r="AE22" s="176"/>
      <c r="AF22" s="169"/>
      <c r="AG22" s="173">
        <f t="shared" si="3"/>
        <v>0</v>
      </c>
      <c r="AH22" s="153"/>
    </row>
    <row r="23" spans="1:34" ht="114" customHeight="1" x14ac:dyDescent="0.35">
      <c r="A23" s="536"/>
      <c r="B23" s="42" t="s">
        <v>147</v>
      </c>
      <c r="C23" s="21">
        <f>'4.1 Projektentwicklung'!C23</f>
        <v>0</v>
      </c>
      <c r="D23" s="112" t="s">
        <v>249</v>
      </c>
      <c r="E23" s="60">
        <f>'4.1 Projektentwicklung'!E23</f>
        <v>0</v>
      </c>
      <c r="F23" s="53">
        <f>'4.1 Projektentwicklung'!F23</f>
        <v>0</v>
      </c>
      <c r="G23" s="60">
        <f>'4.1 Projektentwicklung'!G23</f>
        <v>0</v>
      </c>
      <c r="H23" s="55">
        <f>'4.1 Projektentwicklung'!H23</f>
        <v>0</v>
      </c>
      <c r="I23" s="61">
        <f>'4.1 Projektentwicklung'!I23</f>
        <v>0</v>
      </c>
      <c r="J23" s="175"/>
      <c r="K23" s="176"/>
      <c r="L23" s="100"/>
      <c r="M23" s="176"/>
      <c r="N23" s="109"/>
      <c r="O23" s="168">
        <f t="shared" si="0"/>
        <v>0</v>
      </c>
      <c r="P23" s="175"/>
      <c r="Q23" s="176"/>
      <c r="R23" s="169"/>
      <c r="S23" s="176"/>
      <c r="T23" s="169"/>
      <c r="U23" s="173">
        <f t="shared" si="1"/>
        <v>0</v>
      </c>
      <c r="V23" s="177"/>
      <c r="W23" s="176"/>
      <c r="X23" s="169"/>
      <c r="Y23" s="176"/>
      <c r="Z23" s="105"/>
      <c r="AA23" s="168">
        <f t="shared" si="2"/>
        <v>0</v>
      </c>
      <c r="AB23" s="175"/>
      <c r="AC23" s="176"/>
      <c r="AD23" s="169"/>
      <c r="AE23" s="176"/>
      <c r="AF23" s="169"/>
      <c r="AG23" s="173">
        <f t="shared" si="3"/>
        <v>0</v>
      </c>
      <c r="AH23" s="153"/>
    </row>
    <row r="24" spans="1:34" ht="276" customHeight="1" x14ac:dyDescent="0.35">
      <c r="A24" s="536"/>
      <c r="B24" s="42" t="s">
        <v>147</v>
      </c>
      <c r="C24" s="21">
        <f>'4.1 Projektentwicklung'!C24</f>
        <v>0</v>
      </c>
      <c r="D24" s="112" t="s">
        <v>304</v>
      </c>
      <c r="E24" s="60">
        <f>'4.1 Projektentwicklung'!E24</f>
        <v>0</v>
      </c>
      <c r="F24" s="53">
        <f>'4.1 Projektentwicklung'!F24</f>
        <v>0</v>
      </c>
      <c r="G24" s="60">
        <f>'4.1 Projektentwicklung'!G24</f>
        <v>0</v>
      </c>
      <c r="H24" s="55">
        <f>'4.1 Projektentwicklung'!H24</f>
        <v>0</v>
      </c>
      <c r="I24" s="61">
        <f>'4.1 Projektentwicklung'!I24</f>
        <v>0</v>
      </c>
      <c r="J24" s="175"/>
      <c r="K24" s="176"/>
      <c r="L24" s="100"/>
      <c r="M24" s="176"/>
      <c r="N24" s="109"/>
      <c r="O24" s="168">
        <f t="shared" si="0"/>
        <v>0</v>
      </c>
      <c r="P24" s="175"/>
      <c r="Q24" s="176"/>
      <c r="R24" s="169"/>
      <c r="S24" s="176"/>
      <c r="T24" s="169"/>
      <c r="U24" s="173">
        <f t="shared" si="1"/>
        <v>0</v>
      </c>
      <c r="V24" s="177"/>
      <c r="W24" s="176"/>
      <c r="X24" s="169"/>
      <c r="Y24" s="176"/>
      <c r="Z24" s="105"/>
      <c r="AA24" s="168">
        <f t="shared" si="2"/>
        <v>0</v>
      </c>
      <c r="AB24" s="175"/>
      <c r="AC24" s="176"/>
      <c r="AD24" s="169"/>
      <c r="AE24" s="176"/>
      <c r="AF24" s="169"/>
      <c r="AG24" s="173">
        <f t="shared" si="3"/>
        <v>0</v>
      </c>
      <c r="AH24" s="153"/>
    </row>
    <row r="25" spans="1:34" ht="158.15" customHeight="1" x14ac:dyDescent="0.35">
      <c r="A25" s="536"/>
      <c r="B25" s="42" t="s">
        <v>147</v>
      </c>
      <c r="C25" s="21">
        <f>'4.1 Projektentwicklung'!C25</f>
        <v>0</v>
      </c>
      <c r="D25" s="112" t="s">
        <v>308</v>
      </c>
      <c r="E25" s="60">
        <f>'4.1 Projektentwicklung'!E25</f>
        <v>0</v>
      </c>
      <c r="F25" s="53">
        <f>'4.1 Projektentwicklung'!F25</f>
        <v>0</v>
      </c>
      <c r="G25" s="60">
        <f>'4.1 Projektentwicklung'!G25</f>
        <v>0</v>
      </c>
      <c r="H25" s="55">
        <f>'4.1 Projektentwicklung'!H25</f>
        <v>0</v>
      </c>
      <c r="I25" s="61">
        <f>'4.1 Projektentwicklung'!I25</f>
        <v>0</v>
      </c>
      <c r="J25" s="175"/>
      <c r="K25" s="176"/>
      <c r="L25" s="100"/>
      <c r="M25" s="176"/>
      <c r="N25" s="109"/>
      <c r="O25" s="168">
        <f t="shared" si="0"/>
        <v>0</v>
      </c>
      <c r="P25" s="175"/>
      <c r="Q25" s="176"/>
      <c r="R25" s="169"/>
      <c r="S25" s="176"/>
      <c r="T25" s="169"/>
      <c r="U25" s="173">
        <f t="shared" si="1"/>
        <v>0</v>
      </c>
      <c r="V25" s="177"/>
      <c r="W25" s="176"/>
      <c r="X25" s="169"/>
      <c r="Y25" s="176"/>
      <c r="Z25" s="105"/>
      <c r="AA25" s="168">
        <f t="shared" si="2"/>
        <v>0</v>
      </c>
      <c r="AB25" s="175"/>
      <c r="AC25" s="176"/>
      <c r="AD25" s="169"/>
      <c r="AE25" s="176"/>
      <c r="AF25" s="169"/>
      <c r="AG25" s="173">
        <f t="shared" si="3"/>
        <v>0</v>
      </c>
      <c r="AH25" s="153"/>
    </row>
    <row r="26" spans="1:34" ht="116.5" customHeight="1" x14ac:dyDescent="0.35">
      <c r="A26" s="536"/>
      <c r="B26" s="42" t="s">
        <v>147</v>
      </c>
      <c r="C26" s="21">
        <f>'4.1 Projektentwicklung'!C26</f>
        <v>0</v>
      </c>
      <c r="D26" s="112" t="s">
        <v>305</v>
      </c>
      <c r="E26" s="60">
        <f>'4.1 Projektentwicklung'!E26</f>
        <v>0</v>
      </c>
      <c r="F26" s="53">
        <f>'4.1 Projektentwicklung'!F26</f>
        <v>0</v>
      </c>
      <c r="G26" s="60">
        <f>'4.1 Projektentwicklung'!G26</f>
        <v>0</v>
      </c>
      <c r="H26" s="55">
        <f>'4.1 Projektentwicklung'!H26</f>
        <v>0</v>
      </c>
      <c r="I26" s="61">
        <f>'4.1 Projektentwicklung'!I26</f>
        <v>0</v>
      </c>
      <c r="J26" s="175"/>
      <c r="K26" s="176"/>
      <c r="L26" s="100"/>
      <c r="M26" s="176"/>
      <c r="N26" s="109"/>
      <c r="O26" s="168">
        <f t="shared" si="0"/>
        <v>0</v>
      </c>
      <c r="P26" s="175"/>
      <c r="Q26" s="176"/>
      <c r="R26" s="169"/>
      <c r="S26" s="176"/>
      <c r="T26" s="169"/>
      <c r="U26" s="173">
        <f t="shared" si="1"/>
        <v>0</v>
      </c>
      <c r="V26" s="177"/>
      <c r="W26" s="176"/>
      <c r="X26" s="169"/>
      <c r="Y26" s="176"/>
      <c r="Z26" s="105"/>
      <c r="AA26" s="168">
        <f t="shared" si="2"/>
        <v>0</v>
      </c>
      <c r="AB26" s="175"/>
      <c r="AC26" s="176"/>
      <c r="AD26" s="169"/>
      <c r="AE26" s="176"/>
      <c r="AF26" s="169"/>
      <c r="AG26" s="173">
        <f t="shared" si="3"/>
        <v>0</v>
      </c>
      <c r="AH26" s="153"/>
    </row>
    <row r="27" spans="1:34" ht="86.15" customHeight="1" x14ac:dyDescent="0.35">
      <c r="A27" s="536"/>
      <c r="B27" s="42" t="s">
        <v>147</v>
      </c>
      <c r="C27" s="21">
        <f>'4.1 Projektentwicklung'!C27</f>
        <v>0</v>
      </c>
      <c r="D27" s="113" t="s">
        <v>214</v>
      </c>
      <c r="E27" s="60">
        <f>'4.1 Projektentwicklung'!E27</f>
        <v>0</v>
      </c>
      <c r="F27" s="53">
        <f>'4.1 Projektentwicklung'!F27</f>
        <v>0</v>
      </c>
      <c r="G27" s="60">
        <f>'4.1 Projektentwicklung'!G27</f>
        <v>0</v>
      </c>
      <c r="H27" s="55">
        <f>'4.1 Projektentwicklung'!H27</f>
        <v>0</v>
      </c>
      <c r="I27" s="61">
        <f>'4.1 Projektentwicklung'!I27</f>
        <v>0</v>
      </c>
      <c r="J27" s="175"/>
      <c r="K27" s="176"/>
      <c r="L27" s="100"/>
      <c r="M27" s="176"/>
      <c r="N27" s="109"/>
      <c r="O27" s="168">
        <f t="shared" si="0"/>
        <v>0</v>
      </c>
      <c r="P27" s="175"/>
      <c r="Q27" s="176"/>
      <c r="R27" s="169"/>
      <c r="S27" s="176"/>
      <c r="T27" s="169"/>
      <c r="U27" s="173">
        <f t="shared" si="1"/>
        <v>0</v>
      </c>
      <c r="V27" s="177"/>
      <c r="W27" s="176"/>
      <c r="X27" s="169"/>
      <c r="Y27" s="176"/>
      <c r="Z27" s="105"/>
      <c r="AA27" s="168">
        <f t="shared" si="2"/>
        <v>0</v>
      </c>
      <c r="AB27" s="175"/>
      <c r="AC27" s="176"/>
      <c r="AD27" s="169"/>
      <c r="AE27" s="176"/>
      <c r="AF27" s="169"/>
      <c r="AG27" s="173">
        <f t="shared" si="3"/>
        <v>0</v>
      </c>
      <c r="AH27" s="153"/>
    </row>
    <row r="28" spans="1:34" ht="130.5" customHeight="1" x14ac:dyDescent="0.35">
      <c r="A28" s="536"/>
      <c r="B28" s="42" t="s">
        <v>148</v>
      </c>
      <c r="C28" s="21">
        <f>'4.1 Projektentwicklung'!C28</f>
        <v>0</v>
      </c>
      <c r="D28" s="112" t="s">
        <v>303</v>
      </c>
      <c r="E28" s="60">
        <f>'4.1 Projektentwicklung'!E28</f>
        <v>0</v>
      </c>
      <c r="F28" s="53">
        <f>'4.1 Projektentwicklung'!F28</f>
        <v>0</v>
      </c>
      <c r="G28" s="60">
        <f>'4.1 Projektentwicklung'!G28</f>
        <v>0</v>
      </c>
      <c r="H28" s="55">
        <f>'4.1 Projektentwicklung'!H28</f>
        <v>0</v>
      </c>
      <c r="I28" s="61">
        <f>'4.1 Projektentwicklung'!I28</f>
        <v>0</v>
      </c>
      <c r="J28" s="175"/>
      <c r="K28" s="176"/>
      <c r="L28" s="100"/>
      <c r="M28" s="176"/>
      <c r="N28" s="109"/>
      <c r="O28" s="168">
        <f t="shared" si="0"/>
        <v>0</v>
      </c>
      <c r="P28" s="175"/>
      <c r="Q28" s="176"/>
      <c r="R28" s="169"/>
      <c r="S28" s="176"/>
      <c r="T28" s="169"/>
      <c r="U28" s="173">
        <f t="shared" si="1"/>
        <v>0</v>
      </c>
      <c r="V28" s="177"/>
      <c r="W28" s="176"/>
      <c r="X28" s="169"/>
      <c r="Y28" s="176"/>
      <c r="Z28" s="105"/>
      <c r="AA28" s="168">
        <f t="shared" si="2"/>
        <v>0</v>
      </c>
      <c r="AB28" s="175"/>
      <c r="AC28" s="176"/>
      <c r="AD28" s="169"/>
      <c r="AE28" s="176"/>
      <c r="AF28" s="169"/>
      <c r="AG28" s="173">
        <f t="shared" si="3"/>
        <v>0</v>
      </c>
      <c r="AH28" s="153"/>
    </row>
    <row r="29" spans="1:34" ht="172" customHeight="1" x14ac:dyDescent="0.35">
      <c r="A29" s="536"/>
      <c r="B29" s="42" t="s">
        <v>148</v>
      </c>
      <c r="C29" s="21">
        <f>'4.1 Projektentwicklung'!C29</f>
        <v>0</v>
      </c>
      <c r="D29" s="112" t="s">
        <v>297</v>
      </c>
      <c r="E29" s="60">
        <f>'4.1 Projektentwicklung'!E29</f>
        <v>0</v>
      </c>
      <c r="F29" s="53">
        <f>'4.1 Projektentwicklung'!F29</f>
        <v>0</v>
      </c>
      <c r="G29" s="60">
        <f>'4.1 Projektentwicklung'!G29</f>
        <v>0</v>
      </c>
      <c r="H29" s="55">
        <f>'4.1 Projektentwicklung'!H29</f>
        <v>0</v>
      </c>
      <c r="I29" s="61">
        <f>'4.1 Projektentwicklung'!I29</f>
        <v>0</v>
      </c>
      <c r="J29" s="175"/>
      <c r="K29" s="176"/>
      <c r="L29" s="100"/>
      <c r="M29" s="176"/>
      <c r="N29" s="109"/>
      <c r="O29" s="168">
        <f t="shared" si="0"/>
        <v>0</v>
      </c>
      <c r="P29" s="175"/>
      <c r="Q29" s="176"/>
      <c r="R29" s="169"/>
      <c r="S29" s="176"/>
      <c r="T29" s="169"/>
      <c r="U29" s="173">
        <f t="shared" si="1"/>
        <v>0</v>
      </c>
      <c r="V29" s="177"/>
      <c r="W29" s="176"/>
      <c r="X29" s="169"/>
      <c r="Y29" s="176"/>
      <c r="Z29" s="105"/>
      <c r="AA29" s="168">
        <f t="shared" si="2"/>
        <v>0</v>
      </c>
      <c r="AB29" s="175"/>
      <c r="AC29" s="176"/>
      <c r="AD29" s="169"/>
      <c r="AE29" s="176"/>
      <c r="AF29" s="169"/>
      <c r="AG29" s="173">
        <f t="shared" si="3"/>
        <v>0</v>
      </c>
      <c r="AH29" s="153"/>
    </row>
    <row r="30" spans="1:34" ht="85.5" customHeight="1" x14ac:dyDescent="0.35">
      <c r="A30" s="536"/>
      <c r="B30" s="42" t="s">
        <v>148</v>
      </c>
      <c r="C30" s="21">
        <f>'4.1 Projektentwicklung'!C30</f>
        <v>0</v>
      </c>
      <c r="D30" s="112" t="s">
        <v>215</v>
      </c>
      <c r="E30" s="60">
        <f>'4.1 Projektentwicklung'!E30</f>
        <v>0</v>
      </c>
      <c r="F30" s="53">
        <f>'4.1 Projektentwicklung'!F30</f>
        <v>0</v>
      </c>
      <c r="G30" s="60">
        <f>'4.1 Projektentwicklung'!G30</f>
        <v>0</v>
      </c>
      <c r="H30" s="55">
        <f>'4.1 Projektentwicklung'!H30</f>
        <v>0</v>
      </c>
      <c r="I30" s="61">
        <f>'4.1 Projektentwicklung'!I30</f>
        <v>0</v>
      </c>
      <c r="J30" s="175"/>
      <c r="K30" s="176"/>
      <c r="L30" s="100"/>
      <c r="M30" s="176"/>
      <c r="N30" s="109"/>
      <c r="O30" s="168">
        <f t="shared" si="0"/>
        <v>0</v>
      </c>
      <c r="P30" s="175"/>
      <c r="Q30" s="176"/>
      <c r="R30" s="169"/>
      <c r="S30" s="176"/>
      <c r="T30" s="169"/>
      <c r="U30" s="173">
        <f t="shared" si="1"/>
        <v>0</v>
      </c>
      <c r="V30" s="177"/>
      <c r="W30" s="176"/>
      <c r="X30" s="169"/>
      <c r="Y30" s="176"/>
      <c r="Z30" s="105"/>
      <c r="AA30" s="168">
        <f t="shared" si="2"/>
        <v>0</v>
      </c>
      <c r="AB30" s="175"/>
      <c r="AC30" s="176"/>
      <c r="AD30" s="169"/>
      <c r="AE30" s="176"/>
      <c r="AF30" s="169"/>
      <c r="AG30" s="173">
        <f t="shared" si="3"/>
        <v>0</v>
      </c>
      <c r="AH30" s="153"/>
    </row>
    <row r="31" spans="1:34" ht="247.5" customHeight="1" x14ac:dyDescent="0.35">
      <c r="A31" s="536"/>
      <c r="B31" s="43" t="s">
        <v>149</v>
      </c>
      <c r="C31" s="21">
        <f>'4.1 Projektentwicklung'!C31</f>
        <v>0</v>
      </c>
      <c r="D31" s="99" t="s">
        <v>307</v>
      </c>
      <c r="E31" s="60">
        <f>'4.1 Projektentwicklung'!E31</f>
        <v>0</v>
      </c>
      <c r="F31" s="53">
        <f>'4.1 Projektentwicklung'!F31</f>
        <v>0</v>
      </c>
      <c r="G31" s="60">
        <f>'4.1 Projektentwicklung'!G31</f>
        <v>0</v>
      </c>
      <c r="H31" s="55">
        <f>'4.1 Projektentwicklung'!H31</f>
        <v>0</v>
      </c>
      <c r="I31" s="61">
        <f>'4.1 Projektentwicklung'!I31</f>
        <v>0</v>
      </c>
      <c r="J31" s="175"/>
      <c r="K31" s="176"/>
      <c r="L31" s="100"/>
      <c r="M31" s="176"/>
      <c r="N31" s="109"/>
      <c r="O31" s="168">
        <f t="shared" si="0"/>
        <v>0</v>
      </c>
      <c r="P31" s="175"/>
      <c r="Q31" s="176"/>
      <c r="R31" s="169"/>
      <c r="S31" s="176"/>
      <c r="T31" s="169"/>
      <c r="U31" s="173">
        <f t="shared" si="1"/>
        <v>0</v>
      </c>
      <c r="V31" s="177"/>
      <c r="W31" s="176"/>
      <c r="X31" s="169"/>
      <c r="Y31" s="176"/>
      <c r="Z31" s="105"/>
      <c r="AA31" s="168">
        <f t="shared" si="2"/>
        <v>0</v>
      </c>
      <c r="AB31" s="175"/>
      <c r="AC31" s="176"/>
      <c r="AD31" s="169"/>
      <c r="AE31" s="176"/>
      <c r="AF31" s="169"/>
      <c r="AG31" s="173">
        <f t="shared" si="3"/>
        <v>0</v>
      </c>
      <c r="AH31" s="153"/>
    </row>
    <row r="32" spans="1:34" ht="144.65" customHeight="1" x14ac:dyDescent="0.35">
      <c r="A32" s="536"/>
      <c r="B32" s="43" t="s">
        <v>149</v>
      </c>
      <c r="C32" s="21">
        <f>'4.1 Projektentwicklung'!C32</f>
        <v>0</v>
      </c>
      <c r="D32" s="118" t="s">
        <v>314</v>
      </c>
      <c r="E32" s="60">
        <f>'4.1 Projektentwicklung'!E32</f>
        <v>0</v>
      </c>
      <c r="F32" s="53">
        <f>'4.1 Projektentwicklung'!F32</f>
        <v>0</v>
      </c>
      <c r="G32" s="60">
        <f>'4.1 Projektentwicklung'!G32</f>
        <v>0</v>
      </c>
      <c r="H32" s="55">
        <f>'4.1 Projektentwicklung'!H32</f>
        <v>0</v>
      </c>
      <c r="I32" s="61">
        <f>'4.1 Projektentwicklung'!I32</f>
        <v>0</v>
      </c>
      <c r="J32" s="175"/>
      <c r="K32" s="176"/>
      <c r="L32" s="100"/>
      <c r="M32" s="176"/>
      <c r="N32" s="109"/>
      <c r="O32" s="168">
        <f t="shared" si="0"/>
        <v>0</v>
      </c>
      <c r="P32" s="175"/>
      <c r="Q32" s="176"/>
      <c r="R32" s="169"/>
      <c r="S32" s="176"/>
      <c r="T32" s="169"/>
      <c r="U32" s="173">
        <f t="shared" si="1"/>
        <v>0</v>
      </c>
      <c r="V32" s="177"/>
      <c r="W32" s="176"/>
      <c r="X32" s="169"/>
      <c r="Y32" s="176"/>
      <c r="Z32" s="105"/>
      <c r="AA32" s="168">
        <f t="shared" si="2"/>
        <v>0</v>
      </c>
      <c r="AB32" s="175"/>
      <c r="AC32" s="176"/>
      <c r="AD32" s="169"/>
      <c r="AE32" s="176"/>
      <c r="AF32" s="169"/>
      <c r="AG32" s="173">
        <f t="shared" si="3"/>
        <v>0</v>
      </c>
      <c r="AH32" s="153"/>
    </row>
    <row r="33" spans="1:34" ht="237.65" customHeight="1" x14ac:dyDescent="0.35">
      <c r="A33" s="537" t="s">
        <v>10</v>
      </c>
      <c r="B33" s="44" t="s">
        <v>168</v>
      </c>
      <c r="C33" s="21">
        <f>'4.1 Projektentwicklung'!C33</f>
        <v>0</v>
      </c>
      <c r="D33" s="122" t="s">
        <v>306</v>
      </c>
      <c r="E33" s="60">
        <f>'4.1 Projektentwicklung'!E33</f>
        <v>0</v>
      </c>
      <c r="F33" s="53">
        <f>'4.1 Projektentwicklung'!F33</f>
        <v>0</v>
      </c>
      <c r="G33" s="60">
        <f>'4.1 Projektentwicklung'!G33</f>
        <v>0</v>
      </c>
      <c r="H33" s="55">
        <f>'4.1 Projektentwicklung'!H33</f>
        <v>0</v>
      </c>
      <c r="I33" s="61">
        <f>'4.1 Projektentwicklung'!I33</f>
        <v>0</v>
      </c>
      <c r="J33" s="175"/>
      <c r="K33" s="176"/>
      <c r="L33" s="100"/>
      <c r="M33" s="176"/>
      <c r="N33" s="109"/>
      <c r="O33" s="168">
        <f t="shared" si="0"/>
        <v>0</v>
      </c>
      <c r="P33" s="175"/>
      <c r="Q33" s="176"/>
      <c r="R33" s="169"/>
      <c r="S33" s="176"/>
      <c r="T33" s="169"/>
      <c r="U33" s="173">
        <f t="shared" si="1"/>
        <v>0</v>
      </c>
      <c r="V33" s="177"/>
      <c r="W33" s="176"/>
      <c r="X33" s="169"/>
      <c r="Y33" s="176"/>
      <c r="Z33" s="105"/>
      <c r="AA33" s="168">
        <f t="shared" si="2"/>
        <v>0</v>
      </c>
      <c r="AB33" s="175"/>
      <c r="AC33" s="176"/>
      <c r="AD33" s="169"/>
      <c r="AE33" s="176"/>
      <c r="AF33" s="169"/>
      <c r="AG33" s="173">
        <f t="shared" si="3"/>
        <v>0</v>
      </c>
      <c r="AH33" s="153"/>
    </row>
    <row r="34" spans="1:34" ht="46" customHeight="1" x14ac:dyDescent="0.35">
      <c r="A34" s="537"/>
      <c r="B34" s="44" t="s">
        <v>168</v>
      </c>
      <c r="C34" s="21">
        <f>'4.1 Projektentwicklung'!C34</f>
        <v>0</v>
      </c>
      <c r="D34" s="124" t="s">
        <v>216</v>
      </c>
      <c r="E34" s="60">
        <f>'4.1 Projektentwicklung'!E34</f>
        <v>0</v>
      </c>
      <c r="F34" s="53">
        <f>'4.1 Projektentwicklung'!F34</f>
        <v>0</v>
      </c>
      <c r="G34" s="60">
        <f>'4.1 Projektentwicklung'!G34</f>
        <v>0</v>
      </c>
      <c r="H34" s="55">
        <f>'4.1 Projektentwicklung'!H34</f>
        <v>0</v>
      </c>
      <c r="I34" s="61">
        <f>'4.1 Projektentwicklung'!I34</f>
        <v>0</v>
      </c>
      <c r="J34" s="175"/>
      <c r="K34" s="176"/>
      <c r="L34" s="100"/>
      <c r="M34" s="176"/>
      <c r="N34" s="109"/>
      <c r="O34" s="168">
        <f t="shared" si="0"/>
        <v>0</v>
      </c>
      <c r="P34" s="175"/>
      <c r="Q34" s="176"/>
      <c r="R34" s="169"/>
      <c r="S34" s="176"/>
      <c r="T34" s="169"/>
      <c r="U34" s="173">
        <f t="shared" si="1"/>
        <v>0</v>
      </c>
      <c r="V34" s="177"/>
      <c r="W34" s="176"/>
      <c r="X34" s="169"/>
      <c r="Y34" s="176"/>
      <c r="Z34" s="105"/>
      <c r="AA34" s="168">
        <f t="shared" si="2"/>
        <v>0</v>
      </c>
      <c r="AB34" s="175"/>
      <c r="AC34" s="176"/>
      <c r="AD34" s="169"/>
      <c r="AE34" s="176"/>
      <c r="AF34" s="169"/>
      <c r="AG34" s="173">
        <f t="shared" si="3"/>
        <v>0</v>
      </c>
      <c r="AH34" s="153"/>
    </row>
    <row r="35" spans="1:34" ht="247" customHeight="1" x14ac:dyDescent="0.35">
      <c r="A35" s="537"/>
      <c r="B35" s="45" t="s">
        <v>150</v>
      </c>
      <c r="C35" s="21">
        <f>'4.1 Projektentwicklung'!C35</f>
        <v>0</v>
      </c>
      <c r="D35" s="126" t="s">
        <v>309</v>
      </c>
      <c r="E35" s="60">
        <f>'4.1 Projektentwicklung'!E35</f>
        <v>0</v>
      </c>
      <c r="F35" s="53">
        <f>'4.1 Projektentwicklung'!F35</f>
        <v>0</v>
      </c>
      <c r="G35" s="60">
        <f>'4.1 Projektentwicklung'!G35</f>
        <v>0</v>
      </c>
      <c r="H35" s="55">
        <f>'4.1 Projektentwicklung'!H35</f>
        <v>0</v>
      </c>
      <c r="I35" s="61">
        <f>'4.1 Projektentwicklung'!I35</f>
        <v>0</v>
      </c>
      <c r="J35" s="175"/>
      <c r="K35" s="176"/>
      <c r="L35" s="100"/>
      <c r="M35" s="176"/>
      <c r="N35" s="109"/>
      <c r="O35" s="168">
        <f t="shared" si="0"/>
        <v>0</v>
      </c>
      <c r="P35" s="175"/>
      <c r="Q35" s="176"/>
      <c r="R35" s="169"/>
      <c r="S35" s="176"/>
      <c r="T35" s="169"/>
      <c r="U35" s="173">
        <f t="shared" si="1"/>
        <v>0</v>
      </c>
      <c r="V35" s="177"/>
      <c r="W35" s="176"/>
      <c r="X35" s="169"/>
      <c r="Y35" s="176"/>
      <c r="Z35" s="105"/>
      <c r="AA35" s="168">
        <f t="shared" si="2"/>
        <v>0</v>
      </c>
      <c r="AB35" s="175"/>
      <c r="AC35" s="176"/>
      <c r="AD35" s="169"/>
      <c r="AE35" s="176"/>
      <c r="AF35" s="169"/>
      <c r="AG35" s="173">
        <f t="shared" si="3"/>
        <v>0</v>
      </c>
      <c r="AH35" s="153"/>
    </row>
    <row r="36" spans="1:34" ht="113.5" customHeight="1" x14ac:dyDescent="0.35">
      <c r="A36" s="537"/>
      <c r="B36" s="44" t="s">
        <v>151</v>
      </c>
      <c r="C36" s="21">
        <f>'4.1 Projektentwicklung'!C36</f>
        <v>0</v>
      </c>
      <c r="D36" s="127" t="s">
        <v>217</v>
      </c>
      <c r="E36" s="60">
        <f>'4.1 Projektentwicklung'!E36</f>
        <v>0</v>
      </c>
      <c r="F36" s="53">
        <f>'4.1 Projektentwicklung'!F36</f>
        <v>0</v>
      </c>
      <c r="G36" s="60">
        <f>'4.1 Projektentwicklung'!G36</f>
        <v>0</v>
      </c>
      <c r="H36" s="55">
        <f>'4.1 Projektentwicklung'!H36</f>
        <v>0</v>
      </c>
      <c r="I36" s="61">
        <f>'4.1 Projektentwicklung'!I36</f>
        <v>0</v>
      </c>
      <c r="J36" s="175"/>
      <c r="K36" s="176"/>
      <c r="L36" s="100"/>
      <c r="M36" s="176"/>
      <c r="N36" s="109"/>
      <c r="O36" s="168">
        <f t="shared" si="0"/>
        <v>0</v>
      </c>
      <c r="P36" s="175"/>
      <c r="Q36" s="176"/>
      <c r="R36" s="169"/>
      <c r="S36" s="176"/>
      <c r="T36" s="169"/>
      <c r="U36" s="173">
        <f t="shared" si="1"/>
        <v>0</v>
      </c>
      <c r="V36" s="177"/>
      <c r="W36" s="176"/>
      <c r="X36" s="169"/>
      <c r="Y36" s="176"/>
      <c r="Z36" s="105"/>
      <c r="AA36" s="168">
        <f t="shared" si="2"/>
        <v>0</v>
      </c>
      <c r="AB36" s="175"/>
      <c r="AC36" s="176"/>
      <c r="AD36" s="169"/>
      <c r="AE36" s="176"/>
      <c r="AF36" s="169"/>
      <c r="AG36" s="173">
        <f t="shared" si="3"/>
        <v>0</v>
      </c>
      <c r="AH36" s="153"/>
    </row>
    <row r="37" spans="1:34" ht="203.5" customHeight="1" x14ac:dyDescent="0.35">
      <c r="A37" s="537"/>
      <c r="B37" s="44" t="s">
        <v>151</v>
      </c>
      <c r="C37" s="21">
        <f>'4.1 Projektentwicklung'!C37</f>
        <v>0</v>
      </c>
      <c r="D37" s="122" t="s">
        <v>310</v>
      </c>
      <c r="E37" s="60">
        <f>'4.1 Projektentwicklung'!E37</f>
        <v>0</v>
      </c>
      <c r="F37" s="53">
        <f>'4.1 Projektentwicklung'!F37</f>
        <v>0</v>
      </c>
      <c r="G37" s="60">
        <f>'4.1 Projektentwicklung'!G37</f>
        <v>0</v>
      </c>
      <c r="H37" s="55">
        <f>'4.1 Projektentwicklung'!H37</f>
        <v>0</v>
      </c>
      <c r="I37" s="61">
        <f>'4.1 Projektentwicklung'!I37</f>
        <v>0</v>
      </c>
      <c r="J37" s="175"/>
      <c r="K37" s="176"/>
      <c r="L37" s="100"/>
      <c r="M37" s="176"/>
      <c r="N37" s="109"/>
      <c r="O37" s="168">
        <f t="shared" si="0"/>
        <v>0</v>
      </c>
      <c r="P37" s="175"/>
      <c r="Q37" s="176"/>
      <c r="R37" s="169"/>
      <c r="S37" s="176"/>
      <c r="T37" s="169"/>
      <c r="U37" s="173">
        <f t="shared" si="1"/>
        <v>0</v>
      </c>
      <c r="V37" s="177"/>
      <c r="W37" s="176"/>
      <c r="X37" s="169"/>
      <c r="Y37" s="176"/>
      <c r="Z37" s="105"/>
      <c r="AA37" s="168">
        <f t="shared" si="2"/>
        <v>0</v>
      </c>
      <c r="AB37" s="175"/>
      <c r="AC37" s="176"/>
      <c r="AD37" s="169"/>
      <c r="AE37" s="176"/>
      <c r="AF37" s="169"/>
      <c r="AG37" s="173">
        <f t="shared" si="3"/>
        <v>0</v>
      </c>
      <c r="AH37" s="153"/>
    </row>
    <row r="38" spans="1:34" ht="299.14999999999998" customHeight="1" x14ac:dyDescent="0.35">
      <c r="A38" s="537"/>
      <c r="B38" s="44" t="s">
        <v>151</v>
      </c>
      <c r="C38" s="21">
        <f>'4.1 Projektentwicklung'!C38</f>
        <v>0</v>
      </c>
      <c r="D38" s="122" t="s">
        <v>302</v>
      </c>
      <c r="E38" s="60">
        <f>'4.1 Projektentwicklung'!E38</f>
        <v>0</v>
      </c>
      <c r="F38" s="53">
        <f>'4.1 Projektentwicklung'!F38</f>
        <v>0</v>
      </c>
      <c r="G38" s="60">
        <f>'4.1 Projektentwicklung'!G38</f>
        <v>0</v>
      </c>
      <c r="H38" s="55">
        <f>'4.1 Projektentwicklung'!H38</f>
        <v>0</v>
      </c>
      <c r="I38" s="61">
        <f>'4.1 Projektentwicklung'!I38</f>
        <v>0</v>
      </c>
      <c r="J38" s="175"/>
      <c r="K38" s="176"/>
      <c r="L38" s="100"/>
      <c r="M38" s="176"/>
      <c r="N38" s="109"/>
      <c r="O38" s="168">
        <f t="shared" si="0"/>
        <v>0</v>
      </c>
      <c r="P38" s="175"/>
      <c r="Q38" s="176"/>
      <c r="R38" s="169"/>
      <c r="S38" s="176"/>
      <c r="T38" s="169"/>
      <c r="U38" s="173">
        <f t="shared" si="1"/>
        <v>0</v>
      </c>
      <c r="V38" s="177"/>
      <c r="W38" s="176"/>
      <c r="X38" s="169"/>
      <c r="Y38" s="176"/>
      <c r="Z38" s="105"/>
      <c r="AA38" s="168">
        <f t="shared" si="2"/>
        <v>0</v>
      </c>
      <c r="AB38" s="175"/>
      <c r="AC38" s="176"/>
      <c r="AD38" s="169"/>
      <c r="AE38" s="176"/>
      <c r="AF38" s="169"/>
      <c r="AG38" s="173">
        <f t="shared" si="3"/>
        <v>0</v>
      </c>
      <c r="AH38" s="153"/>
    </row>
    <row r="39" spans="1:34" ht="171.65" customHeight="1" x14ac:dyDescent="0.35">
      <c r="A39" s="537"/>
      <c r="B39" s="45" t="s">
        <v>169</v>
      </c>
      <c r="C39" s="21">
        <f>'4.1 Projektentwicklung'!C39</f>
        <v>0</v>
      </c>
      <c r="D39" s="127" t="s">
        <v>218</v>
      </c>
      <c r="E39" s="60">
        <f>'4.1 Projektentwicklung'!E39</f>
        <v>0</v>
      </c>
      <c r="F39" s="53">
        <f>'4.1 Projektentwicklung'!F39</f>
        <v>0</v>
      </c>
      <c r="G39" s="60">
        <f>'4.1 Projektentwicklung'!G39</f>
        <v>0</v>
      </c>
      <c r="H39" s="55">
        <f>'4.1 Projektentwicklung'!H39</f>
        <v>0</v>
      </c>
      <c r="I39" s="61">
        <f>'4.1 Projektentwicklung'!I39</f>
        <v>0</v>
      </c>
      <c r="J39" s="175"/>
      <c r="K39" s="176"/>
      <c r="L39" s="100"/>
      <c r="M39" s="176"/>
      <c r="N39" s="109"/>
      <c r="O39" s="168">
        <f t="shared" si="0"/>
        <v>0</v>
      </c>
      <c r="P39" s="175"/>
      <c r="Q39" s="176"/>
      <c r="R39" s="169"/>
      <c r="S39" s="176"/>
      <c r="T39" s="169"/>
      <c r="U39" s="173">
        <f t="shared" si="1"/>
        <v>0</v>
      </c>
      <c r="V39" s="177"/>
      <c r="W39" s="176"/>
      <c r="X39" s="169"/>
      <c r="Y39" s="176"/>
      <c r="Z39" s="105"/>
      <c r="AA39" s="168">
        <f t="shared" si="2"/>
        <v>0</v>
      </c>
      <c r="AB39" s="175"/>
      <c r="AC39" s="176"/>
      <c r="AD39" s="169"/>
      <c r="AE39" s="176"/>
      <c r="AF39" s="169"/>
      <c r="AG39" s="173">
        <f t="shared" si="3"/>
        <v>0</v>
      </c>
      <c r="AH39" s="153"/>
    </row>
    <row r="40" spans="1:34" ht="173.15" customHeight="1" x14ac:dyDescent="0.35">
      <c r="A40" s="537"/>
      <c r="B40" s="46" t="s">
        <v>166</v>
      </c>
      <c r="C40" s="21">
        <f>'4.1 Projektentwicklung'!C40</f>
        <v>0</v>
      </c>
      <c r="D40" s="126" t="s">
        <v>279</v>
      </c>
      <c r="E40" s="60">
        <f>'4.1 Projektentwicklung'!E40</f>
        <v>0</v>
      </c>
      <c r="F40" s="53">
        <f>'4.1 Projektentwicklung'!F40</f>
        <v>0</v>
      </c>
      <c r="G40" s="60">
        <f>'4.1 Projektentwicklung'!G40</f>
        <v>0</v>
      </c>
      <c r="H40" s="55">
        <f>'4.1 Projektentwicklung'!H40</f>
        <v>0</v>
      </c>
      <c r="I40" s="61">
        <f>'4.1 Projektentwicklung'!I40</f>
        <v>0</v>
      </c>
      <c r="J40" s="175"/>
      <c r="K40" s="176"/>
      <c r="L40" s="100"/>
      <c r="M40" s="176"/>
      <c r="N40" s="109"/>
      <c r="O40" s="168">
        <f t="shared" si="0"/>
        <v>0</v>
      </c>
      <c r="P40" s="175"/>
      <c r="Q40" s="176"/>
      <c r="R40" s="169"/>
      <c r="S40" s="176"/>
      <c r="T40" s="169"/>
      <c r="U40" s="173">
        <f t="shared" si="1"/>
        <v>0</v>
      </c>
      <c r="V40" s="177"/>
      <c r="W40" s="176"/>
      <c r="X40" s="169"/>
      <c r="Y40" s="176"/>
      <c r="Z40" s="105"/>
      <c r="AA40" s="168">
        <f t="shared" si="2"/>
        <v>0</v>
      </c>
      <c r="AB40" s="175"/>
      <c r="AC40" s="176"/>
      <c r="AD40" s="169"/>
      <c r="AE40" s="176"/>
      <c r="AF40" s="169"/>
      <c r="AG40" s="173">
        <f t="shared" si="3"/>
        <v>0</v>
      </c>
      <c r="AH40" s="153"/>
    </row>
    <row r="41" spans="1:34" ht="132" customHeight="1" x14ac:dyDescent="0.35">
      <c r="A41" s="537"/>
      <c r="B41" s="46" t="s">
        <v>166</v>
      </c>
      <c r="C41" s="21">
        <f>'4.1 Projektentwicklung'!C41</f>
        <v>0</v>
      </c>
      <c r="D41" s="126" t="s">
        <v>328</v>
      </c>
      <c r="E41" s="60">
        <f>'4.1 Projektentwicklung'!E41</f>
        <v>0</v>
      </c>
      <c r="F41" s="53">
        <f>'4.1 Projektentwicklung'!F41</f>
        <v>0</v>
      </c>
      <c r="G41" s="60">
        <f>'4.1 Projektentwicklung'!G41</f>
        <v>0</v>
      </c>
      <c r="H41" s="55">
        <f>'4.1 Projektentwicklung'!H41</f>
        <v>0</v>
      </c>
      <c r="I41" s="61">
        <f>'4.1 Projektentwicklung'!I41</f>
        <v>0</v>
      </c>
      <c r="J41" s="175"/>
      <c r="K41" s="176"/>
      <c r="L41" s="100"/>
      <c r="M41" s="176"/>
      <c r="N41" s="109"/>
      <c r="O41" s="168">
        <f t="shared" si="0"/>
        <v>0</v>
      </c>
      <c r="P41" s="175"/>
      <c r="Q41" s="176"/>
      <c r="R41" s="169"/>
      <c r="S41" s="176"/>
      <c r="T41" s="169"/>
      <c r="U41" s="173">
        <f t="shared" si="1"/>
        <v>0</v>
      </c>
      <c r="V41" s="177"/>
      <c r="W41" s="176"/>
      <c r="X41" s="169"/>
      <c r="Y41" s="176"/>
      <c r="Z41" s="105"/>
      <c r="AA41" s="168">
        <f t="shared" si="2"/>
        <v>0</v>
      </c>
      <c r="AB41" s="175"/>
      <c r="AC41" s="176"/>
      <c r="AD41" s="169"/>
      <c r="AE41" s="176"/>
      <c r="AF41" s="169"/>
      <c r="AG41" s="173">
        <f t="shared" si="3"/>
        <v>0</v>
      </c>
      <c r="AH41" s="153"/>
    </row>
    <row r="42" spans="1:34" ht="196" customHeight="1" x14ac:dyDescent="0.35">
      <c r="A42" s="537"/>
      <c r="B42" s="46" t="s">
        <v>166</v>
      </c>
      <c r="C42" s="21">
        <f>'4.1 Projektentwicklung'!C42</f>
        <v>0</v>
      </c>
      <c r="D42" s="126" t="s">
        <v>329</v>
      </c>
      <c r="E42" s="60">
        <f>'4.1 Projektentwicklung'!E42</f>
        <v>0</v>
      </c>
      <c r="F42" s="53">
        <f>'4.1 Projektentwicklung'!F42</f>
        <v>0</v>
      </c>
      <c r="G42" s="60">
        <f>'4.1 Projektentwicklung'!G42</f>
        <v>0</v>
      </c>
      <c r="H42" s="55">
        <f>'4.1 Projektentwicklung'!H42</f>
        <v>0</v>
      </c>
      <c r="I42" s="61">
        <f>'4.1 Projektentwicklung'!I42</f>
        <v>0</v>
      </c>
      <c r="J42" s="175"/>
      <c r="K42" s="176"/>
      <c r="L42" s="100"/>
      <c r="M42" s="176"/>
      <c r="N42" s="109"/>
      <c r="O42" s="168">
        <f t="shared" si="0"/>
        <v>0</v>
      </c>
      <c r="P42" s="175"/>
      <c r="Q42" s="176"/>
      <c r="R42" s="169"/>
      <c r="S42" s="176"/>
      <c r="T42" s="169"/>
      <c r="U42" s="173">
        <f t="shared" si="1"/>
        <v>0</v>
      </c>
      <c r="V42" s="177"/>
      <c r="W42" s="176"/>
      <c r="X42" s="169"/>
      <c r="Y42" s="176"/>
      <c r="Z42" s="105"/>
      <c r="AA42" s="168">
        <f t="shared" si="2"/>
        <v>0</v>
      </c>
      <c r="AB42" s="175"/>
      <c r="AC42" s="176"/>
      <c r="AD42" s="169"/>
      <c r="AE42" s="176"/>
      <c r="AF42" s="169"/>
      <c r="AG42" s="173">
        <f t="shared" si="3"/>
        <v>0</v>
      </c>
      <c r="AH42" s="153"/>
    </row>
    <row r="43" spans="1:34" ht="84.4" customHeight="1" x14ac:dyDescent="0.35">
      <c r="A43" s="537"/>
      <c r="B43" s="46" t="s">
        <v>167</v>
      </c>
      <c r="C43" s="21">
        <f>'4.1 Projektentwicklung'!C43</f>
        <v>0</v>
      </c>
      <c r="D43" s="126" t="s">
        <v>222</v>
      </c>
      <c r="E43" s="60">
        <f>'4.1 Projektentwicklung'!E43</f>
        <v>0</v>
      </c>
      <c r="F43" s="53">
        <f>'4.1 Projektentwicklung'!F43</f>
        <v>0</v>
      </c>
      <c r="G43" s="60">
        <f>'4.1 Projektentwicklung'!G43</f>
        <v>0</v>
      </c>
      <c r="H43" s="55">
        <f>'4.1 Projektentwicklung'!H43</f>
        <v>0</v>
      </c>
      <c r="I43" s="61">
        <f>'4.1 Projektentwicklung'!I43</f>
        <v>0</v>
      </c>
      <c r="J43" s="175"/>
      <c r="K43" s="176"/>
      <c r="L43" s="100"/>
      <c r="M43" s="176"/>
      <c r="N43" s="109"/>
      <c r="O43" s="168">
        <f t="shared" si="0"/>
        <v>0</v>
      </c>
      <c r="P43" s="175"/>
      <c r="Q43" s="176"/>
      <c r="R43" s="169"/>
      <c r="S43" s="176"/>
      <c r="T43" s="169"/>
      <c r="U43" s="173">
        <f t="shared" si="1"/>
        <v>0</v>
      </c>
      <c r="V43" s="177"/>
      <c r="W43" s="176"/>
      <c r="X43" s="169"/>
      <c r="Y43" s="176"/>
      <c r="Z43" s="105"/>
      <c r="AA43" s="168">
        <f t="shared" si="2"/>
        <v>0</v>
      </c>
      <c r="AB43" s="175"/>
      <c r="AC43" s="176"/>
      <c r="AD43" s="169"/>
      <c r="AE43" s="176"/>
      <c r="AF43" s="169"/>
      <c r="AG43" s="173">
        <f t="shared" si="3"/>
        <v>0</v>
      </c>
      <c r="AH43" s="153"/>
    </row>
    <row r="44" spans="1:34" ht="84.4" customHeight="1" x14ac:dyDescent="0.35">
      <c r="A44" s="537"/>
      <c r="B44" s="46" t="s">
        <v>167</v>
      </c>
      <c r="C44" s="21">
        <f>'4.1 Projektentwicklung'!C44</f>
        <v>0</v>
      </c>
      <c r="D44" s="126" t="s">
        <v>219</v>
      </c>
      <c r="E44" s="60">
        <f>'4.1 Projektentwicklung'!E44</f>
        <v>0</v>
      </c>
      <c r="F44" s="53">
        <f>'4.1 Projektentwicklung'!F44</f>
        <v>0</v>
      </c>
      <c r="G44" s="60">
        <f>'4.1 Projektentwicklung'!G44</f>
        <v>0</v>
      </c>
      <c r="H44" s="55">
        <f>'4.1 Projektentwicklung'!H44</f>
        <v>0</v>
      </c>
      <c r="I44" s="61">
        <f>'4.1 Projektentwicklung'!I44</f>
        <v>0</v>
      </c>
      <c r="J44" s="175"/>
      <c r="K44" s="176"/>
      <c r="L44" s="100"/>
      <c r="M44" s="176"/>
      <c r="N44" s="109"/>
      <c r="O44" s="168">
        <f t="shared" si="0"/>
        <v>0</v>
      </c>
      <c r="P44" s="175"/>
      <c r="Q44" s="176"/>
      <c r="R44" s="169"/>
      <c r="S44" s="176"/>
      <c r="T44" s="169"/>
      <c r="U44" s="173">
        <f t="shared" si="1"/>
        <v>0</v>
      </c>
      <c r="V44" s="177"/>
      <c r="W44" s="176"/>
      <c r="X44" s="169"/>
      <c r="Y44" s="176"/>
      <c r="Z44" s="105"/>
      <c r="AA44" s="168">
        <f t="shared" si="2"/>
        <v>0</v>
      </c>
      <c r="AB44" s="175"/>
      <c r="AC44" s="176"/>
      <c r="AD44" s="169"/>
      <c r="AE44" s="176"/>
      <c r="AF44" s="169"/>
      <c r="AG44" s="173">
        <f t="shared" si="3"/>
        <v>0</v>
      </c>
      <c r="AH44" s="153"/>
    </row>
    <row r="45" spans="1:34" ht="184" customHeight="1" x14ac:dyDescent="0.35">
      <c r="A45" s="531" t="s">
        <v>9</v>
      </c>
      <c r="B45" s="38" t="s">
        <v>152</v>
      </c>
      <c r="C45" s="21">
        <f>'4.1 Projektentwicklung'!C45</f>
        <v>0</v>
      </c>
      <c r="D45" s="132" t="s">
        <v>298</v>
      </c>
      <c r="E45" s="60">
        <f>'4.1 Projektentwicklung'!E45</f>
        <v>0</v>
      </c>
      <c r="F45" s="53">
        <f>'4.1 Projektentwicklung'!F45</f>
        <v>0</v>
      </c>
      <c r="G45" s="60">
        <f>'4.1 Projektentwicklung'!G45</f>
        <v>0</v>
      </c>
      <c r="H45" s="55">
        <f>'4.1 Projektentwicklung'!H45</f>
        <v>0</v>
      </c>
      <c r="I45" s="61">
        <f>'4.1 Projektentwicklung'!I45</f>
        <v>0</v>
      </c>
      <c r="J45" s="175"/>
      <c r="K45" s="176"/>
      <c r="L45" s="100"/>
      <c r="M45" s="176"/>
      <c r="N45" s="109"/>
      <c r="O45" s="168">
        <f t="shared" si="0"/>
        <v>0</v>
      </c>
      <c r="P45" s="175"/>
      <c r="Q45" s="176"/>
      <c r="R45" s="169"/>
      <c r="S45" s="176"/>
      <c r="T45" s="169"/>
      <c r="U45" s="173">
        <f t="shared" si="1"/>
        <v>0</v>
      </c>
      <c r="V45" s="177"/>
      <c r="W45" s="176"/>
      <c r="X45" s="169"/>
      <c r="Y45" s="176"/>
      <c r="Z45" s="105"/>
      <c r="AA45" s="168">
        <f t="shared" si="2"/>
        <v>0</v>
      </c>
      <c r="AB45" s="175"/>
      <c r="AC45" s="176"/>
      <c r="AD45" s="169"/>
      <c r="AE45" s="176"/>
      <c r="AF45" s="169"/>
      <c r="AG45" s="173">
        <f t="shared" si="3"/>
        <v>0</v>
      </c>
      <c r="AH45" s="153"/>
    </row>
    <row r="46" spans="1:34" ht="127.5" customHeight="1" x14ac:dyDescent="0.35">
      <c r="A46" s="531"/>
      <c r="B46" s="38" t="s">
        <v>152</v>
      </c>
      <c r="C46" s="21">
        <f>'4.1 Projektentwicklung'!C46</f>
        <v>0</v>
      </c>
      <c r="D46" s="133" t="s">
        <v>280</v>
      </c>
      <c r="E46" s="60">
        <f>'4.1 Projektentwicklung'!E46</f>
        <v>0</v>
      </c>
      <c r="F46" s="53">
        <f>'4.1 Projektentwicklung'!F46</f>
        <v>0</v>
      </c>
      <c r="G46" s="60">
        <f>'4.1 Projektentwicklung'!G46</f>
        <v>0</v>
      </c>
      <c r="H46" s="55">
        <f>'4.1 Projektentwicklung'!H46</f>
        <v>0</v>
      </c>
      <c r="I46" s="61">
        <f>'4.1 Projektentwicklung'!I46</f>
        <v>0</v>
      </c>
      <c r="J46" s="175"/>
      <c r="K46" s="176"/>
      <c r="L46" s="100"/>
      <c r="M46" s="176"/>
      <c r="N46" s="109"/>
      <c r="O46" s="168">
        <f t="shared" si="0"/>
        <v>0</v>
      </c>
      <c r="P46" s="175"/>
      <c r="Q46" s="176"/>
      <c r="R46" s="169"/>
      <c r="S46" s="176"/>
      <c r="T46" s="169"/>
      <c r="U46" s="173">
        <f t="shared" si="1"/>
        <v>0</v>
      </c>
      <c r="V46" s="177"/>
      <c r="W46" s="176"/>
      <c r="X46" s="169"/>
      <c r="Y46" s="176"/>
      <c r="Z46" s="105"/>
      <c r="AA46" s="168">
        <f t="shared" si="2"/>
        <v>0</v>
      </c>
      <c r="AB46" s="175"/>
      <c r="AC46" s="176"/>
      <c r="AD46" s="169"/>
      <c r="AE46" s="176"/>
      <c r="AF46" s="169"/>
      <c r="AG46" s="173">
        <f t="shared" si="3"/>
        <v>0</v>
      </c>
      <c r="AH46" s="153"/>
    </row>
    <row r="47" spans="1:34" ht="169.5" customHeight="1" x14ac:dyDescent="0.35">
      <c r="A47" s="531"/>
      <c r="B47" s="38" t="s">
        <v>152</v>
      </c>
      <c r="C47" s="21">
        <f>'4.1 Projektentwicklung'!C47</f>
        <v>0</v>
      </c>
      <c r="D47" s="133" t="s">
        <v>281</v>
      </c>
      <c r="E47" s="60">
        <f>'4.1 Projektentwicklung'!E47</f>
        <v>0</v>
      </c>
      <c r="F47" s="53">
        <f>'4.1 Projektentwicklung'!F47</f>
        <v>0</v>
      </c>
      <c r="G47" s="60">
        <f>'4.1 Projektentwicklung'!G47</f>
        <v>0</v>
      </c>
      <c r="H47" s="55">
        <f>'4.1 Projektentwicklung'!H47</f>
        <v>0</v>
      </c>
      <c r="I47" s="61">
        <f>'4.1 Projektentwicklung'!I47</f>
        <v>0</v>
      </c>
      <c r="J47" s="175"/>
      <c r="K47" s="176"/>
      <c r="L47" s="100"/>
      <c r="M47" s="176"/>
      <c r="N47" s="109"/>
      <c r="O47" s="168">
        <f t="shared" si="0"/>
        <v>0</v>
      </c>
      <c r="P47" s="175"/>
      <c r="Q47" s="176"/>
      <c r="R47" s="169"/>
      <c r="S47" s="176"/>
      <c r="T47" s="169"/>
      <c r="U47" s="173">
        <f t="shared" si="1"/>
        <v>0</v>
      </c>
      <c r="V47" s="177"/>
      <c r="W47" s="176"/>
      <c r="X47" s="169"/>
      <c r="Y47" s="176"/>
      <c r="Z47" s="105"/>
      <c r="AA47" s="168">
        <f t="shared" si="2"/>
        <v>0</v>
      </c>
      <c r="AB47" s="175"/>
      <c r="AC47" s="176"/>
      <c r="AD47" s="169"/>
      <c r="AE47" s="176"/>
      <c r="AF47" s="169"/>
      <c r="AG47" s="173">
        <f t="shared" si="3"/>
        <v>0</v>
      </c>
      <c r="AH47" s="153"/>
    </row>
    <row r="48" spans="1:34" ht="101.5" customHeight="1" x14ac:dyDescent="0.35">
      <c r="A48" s="531"/>
      <c r="B48" s="38" t="s">
        <v>152</v>
      </c>
      <c r="C48" s="21">
        <f>'4.1 Projektentwicklung'!C48</f>
        <v>0</v>
      </c>
      <c r="D48" s="133" t="s">
        <v>239</v>
      </c>
      <c r="E48" s="60">
        <f>'4.1 Projektentwicklung'!E48</f>
        <v>0</v>
      </c>
      <c r="F48" s="53">
        <f>'4.1 Projektentwicklung'!F48</f>
        <v>0</v>
      </c>
      <c r="G48" s="60">
        <f>'4.1 Projektentwicklung'!G48</f>
        <v>0</v>
      </c>
      <c r="H48" s="55">
        <f>'4.1 Projektentwicklung'!H48</f>
        <v>0</v>
      </c>
      <c r="I48" s="61">
        <f>'4.1 Projektentwicklung'!I48</f>
        <v>0</v>
      </c>
      <c r="J48" s="175"/>
      <c r="K48" s="176"/>
      <c r="L48" s="100"/>
      <c r="M48" s="176"/>
      <c r="N48" s="109"/>
      <c r="O48" s="168">
        <f t="shared" si="0"/>
        <v>0</v>
      </c>
      <c r="P48" s="175"/>
      <c r="Q48" s="176"/>
      <c r="R48" s="169"/>
      <c r="S48" s="176"/>
      <c r="T48" s="169"/>
      <c r="U48" s="173">
        <f t="shared" si="1"/>
        <v>0</v>
      </c>
      <c r="V48" s="177"/>
      <c r="W48" s="176"/>
      <c r="X48" s="169"/>
      <c r="Y48" s="176"/>
      <c r="Z48" s="105"/>
      <c r="AA48" s="168">
        <f t="shared" si="2"/>
        <v>0</v>
      </c>
      <c r="AB48" s="175"/>
      <c r="AC48" s="176"/>
      <c r="AD48" s="169"/>
      <c r="AE48" s="176"/>
      <c r="AF48" s="169"/>
      <c r="AG48" s="173">
        <f t="shared" si="3"/>
        <v>0</v>
      </c>
      <c r="AH48" s="153"/>
    </row>
    <row r="49" spans="1:34" ht="42" x14ac:dyDescent="0.35">
      <c r="A49" s="531"/>
      <c r="B49" s="38" t="s">
        <v>152</v>
      </c>
      <c r="C49" s="21">
        <f>'4.1 Projektentwicklung'!C49</f>
        <v>0</v>
      </c>
      <c r="D49" s="133" t="s">
        <v>220</v>
      </c>
      <c r="E49" s="60">
        <f>'4.1 Projektentwicklung'!E49</f>
        <v>0</v>
      </c>
      <c r="F49" s="53">
        <f>'4.1 Projektentwicklung'!F49</f>
        <v>0</v>
      </c>
      <c r="G49" s="60">
        <f>'4.1 Projektentwicklung'!G49</f>
        <v>0</v>
      </c>
      <c r="H49" s="55">
        <f>'4.1 Projektentwicklung'!H49</f>
        <v>0</v>
      </c>
      <c r="I49" s="61">
        <f>'4.1 Projektentwicklung'!I49</f>
        <v>0</v>
      </c>
      <c r="J49" s="175"/>
      <c r="K49" s="176"/>
      <c r="L49" s="100"/>
      <c r="M49" s="176"/>
      <c r="N49" s="109"/>
      <c r="O49" s="168">
        <f t="shared" si="0"/>
        <v>0</v>
      </c>
      <c r="P49" s="175"/>
      <c r="Q49" s="176"/>
      <c r="R49" s="169"/>
      <c r="S49" s="176"/>
      <c r="T49" s="169"/>
      <c r="U49" s="173">
        <f t="shared" si="1"/>
        <v>0</v>
      </c>
      <c r="V49" s="177"/>
      <c r="W49" s="176"/>
      <c r="X49" s="169"/>
      <c r="Y49" s="176"/>
      <c r="Z49" s="105"/>
      <c r="AA49" s="168">
        <f t="shared" si="2"/>
        <v>0</v>
      </c>
      <c r="AB49" s="175"/>
      <c r="AC49" s="176"/>
      <c r="AD49" s="169"/>
      <c r="AE49" s="176"/>
      <c r="AF49" s="169"/>
      <c r="AG49" s="173">
        <f t="shared" si="3"/>
        <v>0</v>
      </c>
      <c r="AH49" s="153"/>
    </row>
    <row r="50" spans="1:34" ht="83" x14ac:dyDescent="0.35">
      <c r="A50" s="531"/>
      <c r="B50" s="38" t="s">
        <v>152</v>
      </c>
      <c r="C50" s="21">
        <f>'4.1 Projektentwicklung'!C50</f>
        <v>0</v>
      </c>
      <c r="D50" s="132" t="s">
        <v>282</v>
      </c>
      <c r="E50" s="60">
        <f>'4.1 Projektentwicklung'!E50</f>
        <v>0</v>
      </c>
      <c r="F50" s="53">
        <f>'4.1 Projektentwicklung'!F50</f>
        <v>0</v>
      </c>
      <c r="G50" s="60">
        <f>'4.1 Projektentwicklung'!G50</f>
        <v>0</v>
      </c>
      <c r="H50" s="55">
        <f>'4.1 Projektentwicklung'!H50</f>
        <v>0</v>
      </c>
      <c r="I50" s="61">
        <f>'4.1 Projektentwicklung'!I50</f>
        <v>0</v>
      </c>
      <c r="J50" s="175"/>
      <c r="K50" s="176"/>
      <c r="L50" s="100"/>
      <c r="M50" s="176"/>
      <c r="N50" s="109"/>
      <c r="O50" s="168">
        <f t="shared" si="0"/>
        <v>0</v>
      </c>
      <c r="P50" s="175"/>
      <c r="Q50" s="176"/>
      <c r="R50" s="169"/>
      <c r="S50" s="176"/>
      <c r="T50" s="169"/>
      <c r="U50" s="173">
        <f t="shared" si="1"/>
        <v>0</v>
      </c>
      <c r="V50" s="177"/>
      <c r="W50" s="176"/>
      <c r="X50" s="169"/>
      <c r="Y50" s="176"/>
      <c r="Z50" s="105"/>
      <c r="AA50" s="168">
        <f t="shared" si="2"/>
        <v>0</v>
      </c>
      <c r="AB50" s="175"/>
      <c r="AC50" s="176"/>
      <c r="AD50" s="169"/>
      <c r="AE50" s="176"/>
      <c r="AF50" s="169"/>
      <c r="AG50" s="173">
        <f t="shared" si="3"/>
        <v>0</v>
      </c>
      <c r="AH50" s="153"/>
    </row>
    <row r="51" spans="1:34" ht="104.15" customHeight="1" x14ac:dyDescent="0.35">
      <c r="A51" s="531"/>
      <c r="B51" s="38" t="s">
        <v>152</v>
      </c>
      <c r="C51" s="21">
        <f>'4.1 Projektentwicklung'!C51</f>
        <v>0</v>
      </c>
      <c r="D51" s="132" t="s">
        <v>223</v>
      </c>
      <c r="E51" s="60">
        <f>'4.1 Projektentwicklung'!E51</f>
        <v>0</v>
      </c>
      <c r="F51" s="53">
        <f>'4.1 Projektentwicklung'!F51</f>
        <v>0</v>
      </c>
      <c r="G51" s="60">
        <f>'4.1 Projektentwicklung'!G51</f>
        <v>0</v>
      </c>
      <c r="H51" s="55">
        <f>'4.1 Projektentwicklung'!H51</f>
        <v>0</v>
      </c>
      <c r="I51" s="61">
        <f>'4.1 Projektentwicklung'!I51</f>
        <v>0</v>
      </c>
      <c r="J51" s="175"/>
      <c r="K51" s="176"/>
      <c r="L51" s="100"/>
      <c r="M51" s="176"/>
      <c r="N51" s="178"/>
      <c r="O51" s="168">
        <f t="shared" si="0"/>
        <v>0</v>
      </c>
      <c r="P51" s="175"/>
      <c r="Q51" s="176"/>
      <c r="R51" s="169"/>
      <c r="S51" s="176"/>
      <c r="T51" s="169"/>
      <c r="U51" s="173">
        <f t="shared" si="1"/>
        <v>0</v>
      </c>
      <c r="V51" s="177"/>
      <c r="W51" s="176"/>
      <c r="X51" s="169"/>
      <c r="Y51" s="176"/>
      <c r="Z51" s="105"/>
      <c r="AA51" s="168">
        <f t="shared" si="2"/>
        <v>0</v>
      </c>
      <c r="AB51" s="175"/>
      <c r="AC51" s="176"/>
      <c r="AD51" s="169"/>
      <c r="AE51" s="176"/>
      <c r="AF51" s="169"/>
      <c r="AG51" s="173">
        <f t="shared" si="3"/>
        <v>0</v>
      </c>
      <c r="AH51" s="153"/>
    </row>
    <row r="52" spans="1:34" ht="160" customHeight="1" x14ac:dyDescent="0.35">
      <c r="A52" s="531"/>
      <c r="B52" s="38" t="s">
        <v>152</v>
      </c>
      <c r="C52" s="22"/>
      <c r="D52" s="132" t="s">
        <v>315</v>
      </c>
      <c r="E52" s="60">
        <f>'4.1 Projektentwicklung'!E52</f>
        <v>0</v>
      </c>
      <c r="F52" s="53">
        <f>'4.1 Projektentwicklung'!F52</f>
        <v>0</v>
      </c>
      <c r="G52" s="60">
        <f>'4.1 Projektentwicklung'!G52</f>
        <v>0</v>
      </c>
      <c r="H52" s="55">
        <f>'4.1 Projektentwicklung'!H52</f>
        <v>0</v>
      </c>
      <c r="I52" s="61">
        <f>'4.1 Projektentwicklung'!I52</f>
        <v>0</v>
      </c>
      <c r="J52" s="179"/>
      <c r="K52" s="180"/>
      <c r="L52" s="100"/>
      <c r="M52" s="180"/>
      <c r="N52" s="181"/>
      <c r="O52" s="173">
        <f t="shared" si="0"/>
        <v>0</v>
      </c>
      <c r="P52" s="182"/>
      <c r="Q52" s="180"/>
      <c r="R52" s="169"/>
      <c r="S52" s="180"/>
      <c r="T52" s="169"/>
      <c r="U52" s="173">
        <f t="shared" si="1"/>
        <v>0</v>
      </c>
      <c r="V52" s="182"/>
      <c r="W52" s="180"/>
      <c r="X52" s="169"/>
      <c r="Y52" s="180"/>
      <c r="Z52" s="105"/>
      <c r="AA52" s="173">
        <f t="shared" si="2"/>
        <v>0</v>
      </c>
      <c r="AB52" s="182"/>
      <c r="AC52" s="180"/>
      <c r="AD52" s="169"/>
      <c r="AE52" s="180"/>
      <c r="AF52" s="169"/>
      <c r="AG52" s="173">
        <f t="shared" si="3"/>
        <v>0</v>
      </c>
      <c r="AH52" s="90"/>
    </row>
    <row r="53" spans="1:34" ht="56" x14ac:dyDescent="0.35">
      <c r="A53" s="531"/>
      <c r="B53" s="38" t="s">
        <v>153</v>
      </c>
      <c r="C53" s="21">
        <f>'4.1 Projektentwicklung'!C53</f>
        <v>0</v>
      </c>
      <c r="D53" s="132" t="s">
        <v>283</v>
      </c>
      <c r="E53" s="60">
        <f>'4.1 Projektentwicklung'!E53</f>
        <v>0</v>
      </c>
      <c r="F53" s="53">
        <f>'4.1 Projektentwicklung'!F53</f>
        <v>0</v>
      </c>
      <c r="G53" s="60">
        <f>'4.1 Projektentwicklung'!G53</f>
        <v>0</v>
      </c>
      <c r="H53" s="55">
        <f>'4.1 Projektentwicklung'!H53</f>
        <v>0</v>
      </c>
      <c r="I53" s="61">
        <f>'4.1 Projektentwicklung'!I53</f>
        <v>0</v>
      </c>
      <c r="J53" s="175"/>
      <c r="K53" s="176"/>
      <c r="L53" s="100"/>
      <c r="M53" s="176"/>
      <c r="N53" s="109"/>
      <c r="O53" s="173">
        <f t="shared" si="0"/>
        <v>0</v>
      </c>
      <c r="P53" s="177"/>
      <c r="Q53" s="176"/>
      <c r="R53" s="169"/>
      <c r="S53" s="176"/>
      <c r="T53" s="169"/>
      <c r="U53" s="173">
        <f t="shared" si="1"/>
        <v>0</v>
      </c>
      <c r="V53" s="177"/>
      <c r="W53" s="176"/>
      <c r="X53" s="169"/>
      <c r="Y53" s="176"/>
      <c r="Z53" s="105"/>
      <c r="AA53" s="173">
        <f t="shared" si="2"/>
        <v>0</v>
      </c>
      <c r="AB53" s="177"/>
      <c r="AC53" s="176"/>
      <c r="AD53" s="169"/>
      <c r="AE53" s="176"/>
      <c r="AF53" s="169"/>
      <c r="AG53" s="173">
        <f t="shared" si="3"/>
        <v>0</v>
      </c>
      <c r="AH53" s="153"/>
    </row>
    <row r="54" spans="1:34" ht="70" x14ac:dyDescent="0.35">
      <c r="A54" s="531"/>
      <c r="B54" s="38" t="s">
        <v>153</v>
      </c>
      <c r="C54" s="21">
        <f>'4.1 Projektentwicklung'!C54</f>
        <v>0</v>
      </c>
      <c r="D54" s="132" t="s">
        <v>221</v>
      </c>
      <c r="E54" s="60">
        <f>'4.1 Projektentwicklung'!E54</f>
        <v>0</v>
      </c>
      <c r="F54" s="53">
        <f>'4.1 Projektentwicklung'!F54</f>
        <v>0</v>
      </c>
      <c r="G54" s="60">
        <f>'4.1 Projektentwicklung'!G54</f>
        <v>0</v>
      </c>
      <c r="H54" s="55">
        <f>'4.1 Projektentwicklung'!H54</f>
        <v>0</v>
      </c>
      <c r="I54" s="61">
        <f>'4.1 Projektentwicklung'!I54</f>
        <v>0</v>
      </c>
      <c r="J54" s="175"/>
      <c r="K54" s="176"/>
      <c r="L54" s="100"/>
      <c r="M54" s="176"/>
      <c r="N54" s="183"/>
      <c r="O54" s="168">
        <f t="shared" si="0"/>
        <v>0</v>
      </c>
      <c r="P54" s="175"/>
      <c r="Q54" s="176"/>
      <c r="R54" s="169"/>
      <c r="S54" s="176"/>
      <c r="T54" s="169"/>
      <c r="U54" s="173">
        <f t="shared" si="1"/>
        <v>0</v>
      </c>
      <c r="V54" s="177"/>
      <c r="W54" s="176"/>
      <c r="X54" s="169"/>
      <c r="Y54" s="176"/>
      <c r="Z54" s="105"/>
      <c r="AA54" s="168">
        <f t="shared" si="2"/>
        <v>0</v>
      </c>
      <c r="AB54" s="175"/>
      <c r="AC54" s="176"/>
      <c r="AD54" s="169"/>
      <c r="AE54" s="176"/>
      <c r="AF54" s="169"/>
      <c r="AG54" s="173">
        <f t="shared" si="3"/>
        <v>0</v>
      </c>
      <c r="AH54" s="153"/>
    </row>
    <row r="55" spans="1:34" ht="98" x14ac:dyDescent="0.35">
      <c r="A55" s="531"/>
      <c r="B55" s="38" t="s">
        <v>153</v>
      </c>
      <c r="C55" s="21">
        <f>'4.1 Projektentwicklung'!C55</f>
        <v>0</v>
      </c>
      <c r="D55" s="132" t="s">
        <v>284</v>
      </c>
      <c r="E55" s="60">
        <f>'4.1 Projektentwicklung'!E55</f>
        <v>0</v>
      </c>
      <c r="F55" s="53">
        <f>'4.1 Projektentwicklung'!F55</f>
        <v>0</v>
      </c>
      <c r="G55" s="60">
        <f>'4.1 Projektentwicklung'!G55</f>
        <v>0</v>
      </c>
      <c r="H55" s="55">
        <f>'4.1 Projektentwicklung'!H55</f>
        <v>0</v>
      </c>
      <c r="I55" s="61">
        <f>'4.1 Projektentwicklung'!I55</f>
        <v>0</v>
      </c>
      <c r="J55" s="175"/>
      <c r="K55" s="176"/>
      <c r="L55" s="100"/>
      <c r="M55" s="176"/>
      <c r="N55" s="178"/>
      <c r="O55" s="168">
        <f t="shared" si="0"/>
        <v>0</v>
      </c>
      <c r="P55" s="175"/>
      <c r="Q55" s="176"/>
      <c r="R55" s="169"/>
      <c r="S55" s="176"/>
      <c r="T55" s="169"/>
      <c r="U55" s="173">
        <f t="shared" si="1"/>
        <v>0</v>
      </c>
      <c r="V55" s="177"/>
      <c r="W55" s="176"/>
      <c r="X55" s="169"/>
      <c r="Y55" s="176"/>
      <c r="Z55" s="105"/>
      <c r="AA55" s="168">
        <f t="shared" si="2"/>
        <v>0</v>
      </c>
      <c r="AB55" s="175"/>
      <c r="AC55" s="176"/>
      <c r="AD55" s="169"/>
      <c r="AE55" s="176"/>
      <c r="AF55" s="169"/>
      <c r="AG55" s="173">
        <f t="shared" si="3"/>
        <v>0</v>
      </c>
      <c r="AH55" s="153"/>
    </row>
    <row r="56" spans="1:34" ht="113" x14ac:dyDescent="0.35">
      <c r="A56" s="531"/>
      <c r="B56" s="38" t="s">
        <v>154</v>
      </c>
      <c r="C56" s="21">
        <f>'4.1 Projektentwicklung'!C56</f>
        <v>0</v>
      </c>
      <c r="D56" s="132" t="s">
        <v>299</v>
      </c>
      <c r="E56" s="60">
        <f>'4.1 Projektentwicklung'!E56</f>
        <v>0</v>
      </c>
      <c r="F56" s="53">
        <f>'4.1 Projektentwicklung'!F56</f>
        <v>0</v>
      </c>
      <c r="G56" s="60">
        <f>'4.1 Projektentwicklung'!G56</f>
        <v>0</v>
      </c>
      <c r="H56" s="55">
        <f>'4.1 Projektentwicklung'!H56</f>
        <v>0</v>
      </c>
      <c r="I56" s="61">
        <f>'4.1 Projektentwicklung'!I56</f>
        <v>0</v>
      </c>
      <c r="J56" s="175"/>
      <c r="K56" s="176"/>
      <c r="L56" s="100"/>
      <c r="M56" s="176"/>
      <c r="N56" s="109"/>
      <c r="O56" s="168">
        <f t="shared" si="0"/>
        <v>0</v>
      </c>
      <c r="P56" s="175"/>
      <c r="Q56" s="176"/>
      <c r="R56" s="169"/>
      <c r="S56" s="176"/>
      <c r="T56" s="169"/>
      <c r="U56" s="173">
        <f t="shared" si="1"/>
        <v>0</v>
      </c>
      <c r="V56" s="177"/>
      <c r="W56" s="176"/>
      <c r="X56" s="169"/>
      <c r="Y56" s="176"/>
      <c r="Z56" s="105"/>
      <c r="AA56" s="168">
        <f t="shared" si="2"/>
        <v>0</v>
      </c>
      <c r="AB56" s="175"/>
      <c r="AC56" s="176"/>
      <c r="AD56" s="169"/>
      <c r="AE56" s="176"/>
      <c r="AF56" s="169"/>
      <c r="AG56" s="173">
        <f t="shared" si="3"/>
        <v>0</v>
      </c>
      <c r="AH56" s="153"/>
    </row>
    <row r="57" spans="1:34" ht="144" customHeight="1" x14ac:dyDescent="0.35">
      <c r="A57" s="531"/>
      <c r="B57" s="38" t="s">
        <v>154</v>
      </c>
      <c r="C57" s="21">
        <f>'4.1 Projektentwicklung'!C57</f>
        <v>0</v>
      </c>
      <c r="D57" s="132" t="s">
        <v>240</v>
      </c>
      <c r="E57" s="60">
        <f>'4.1 Projektentwicklung'!E57</f>
        <v>0</v>
      </c>
      <c r="F57" s="53">
        <f>'4.1 Projektentwicklung'!F57</f>
        <v>0</v>
      </c>
      <c r="G57" s="60">
        <f>'4.1 Projektentwicklung'!G57</f>
        <v>0</v>
      </c>
      <c r="H57" s="55">
        <f>'4.1 Projektentwicklung'!H57</f>
        <v>0</v>
      </c>
      <c r="I57" s="61">
        <f>'4.1 Projektentwicklung'!I57</f>
        <v>0</v>
      </c>
      <c r="J57" s="175"/>
      <c r="K57" s="176"/>
      <c r="L57" s="100"/>
      <c r="M57" s="176"/>
      <c r="N57" s="183"/>
      <c r="O57" s="168">
        <f t="shared" si="0"/>
        <v>0</v>
      </c>
      <c r="P57" s="175"/>
      <c r="Q57" s="176"/>
      <c r="R57" s="169"/>
      <c r="S57" s="176"/>
      <c r="T57" s="169"/>
      <c r="U57" s="173">
        <f t="shared" si="1"/>
        <v>0</v>
      </c>
      <c r="V57" s="177"/>
      <c r="W57" s="176"/>
      <c r="X57" s="169"/>
      <c r="Y57" s="176"/>
      <c r="Z57" s="105"/>
      <c r="AA57" s="168">
        <f t="shared" si="2"/>
        <v>0</v>
      </c>
      <c r="AB57" s="175"/>
      <c r="AC57" s="176"/>
      <c r="AD57" s="169"/>
      <c r="AE57" s="176"/>
      <c r="AF57" s="169"/>
      <c r="AG57" s="173">
        <f t="shared" si="3"/>
        <v>0</v>
      </c>
      <c r="AH57" s="153"/>
    </row>
    <row r="58" spans="1:34" ht="190.5" customHeight="1" x14ac:dyDescent="0.35">
      <c r="A58" s="531"/>
      <c r="B58" s="38" t="s">
        <v>154</v>
      </c>
      <c r="C58" s="21">
        <f>'4.1 Projektentwicklung'!C58</f>
        <v>0</v>
      </c>
      <c r="D58" s="132" t="s">
        <v>311</v>
      </c>
      <c r="E58" s="60">
        <f>'4.1 Projektentwicklung'!E58</f>
        <v>0</v>
      </c>
      <c r="F58" s="53">
        <f>'4.1 Projektentwicklung'!F58</f>
        <v>0</v>
      </c>
      <c r="G58" s="60">
        <f>'4.1 Projektentwicklung'!G58</f>
        <v>0</v>
      </c>
      <c r="H58" s="55">
        <f>'4.1 Projektentwicklung'!H58</f>
        <v>0</v>
      </c>
      <c r="I58" s="61">
        <f>'4.1 Projektentwicklung'!I58</f>
        <v>0</v>
      </c>
      <c r="J58" s="175"/>
      <c r="K58" s="176"/>
      <c r="L58" s="100"/>
      <c r="M58" s="176"/>
      <c r="N58" s="178"/>
      <c r="O58" s="168">
        <f t="shared" si="0"/>
        <v>0</v>
      </c>
      <c r="P58" s="175"/>
      <c r="Q58" s="176"/>
      <c r="R58" s="169"/>
      <c r="S58" s="176"/>
      <c r="T58" s="169"/>
      <c r="U58" s="173">
        <f t="shared" si="1"/>
        <v>0</v>
      </c>
      <c r="V58" s="177"/>
      <c r="W58" s="176"/>
      <c r="X58" s="169"/>
      <c r="Y58" s="176"/>
      <c r="Z58" s="105"/>
      <c r="AA58" s="168">
        <f t="shared" si="2"/>
        <v>0</v>
      </c>
      <c r="AB58" s="175"/>
      <c r="AC58" s="176"/>
      <c r="AD58" s="169"/>
      <c r="AE58" s="176"/>
      <c r="AF58" s="169"/>
      <c r="AG58" s="173">
        <f t="shared" si="3"/>
        <v>0</v>
      </c>
      <c r="AH58" s="153"/>
    </row>
    <row r="59" spans="1:34" ht="186" customHeight="1" x14ac:dyDescent="0.35">
      <c r="A59" s="531"/>
      <c r="B59" s="38" t="s">
        <v>154</v>
      </c>
      <c r="C59" s="21">
        <f>'4.1 Projektentwicklung'!C59</f>
        <v>0</v>
      </c>
      <c r="D59" s="132" t="s">
        <v>238</v>
      </c>
      <c r="E59" s="60">
        <f>'4.1 Projektentwicklung'!E59</f>
        <v>0</v>
      </c>
      <c r="F59" s="53">
        <f>'4.1 Projektentwicklung'!F59</f>
        <v>0</v>
      </c>
      <c r="G59" s="60">
        <f>'4.1 Projektentwicklung'!G59</f>
        <v>0</v>
      </c>
      <c r="H59" s="55">
        <f>'4.1 Projektentwicklung'!H59</f>
        <v>0</v>
      </c>
      <c r="I59" s="61">
        <f>'4.1 Projektentwicklung'!I59</f>
        <v>0</v>
      </c>
      <c r="J59" s="175"/>
      <c r="K59" s="176"/>
      <c r="L59" s="100"/>
      <c r="M59" s="176"/>
      <c r="N59" s="109"/>
      <c r="O59" s="168">
        <f t="shared" si="0"/>
        <v>0</v>
      </c>
      <c r="P59" s="175"/>
      <c r="Q59" s="176"/>
      <c r="R59" s="169"/>
      <c r="S59" s="176"/>
      <c r="T59" s="169"/>
      <c r="U59" s="173">
        <f t="shared" si="1"/>
        <v>0</v>
      </c>
      <c r="V59" s="177"/>
      <c r="W59" s="176"/>
      <c r="X59" s="169"/>
      <c r="Y59" s="176"/>
      <c r="Z59" s="105"/>
      <c r="AA59" s="168">
        <f t="shared" si="2"/>
        <v>0</v>
      </c>
      <c r="AB59" s="175"/>
      <c r="AC59" s="176"/>
      <c r="AD59" s="169"/>
      <c r="AE59" s="176"/>
      <c r="AF59" s="169"/>
      <c r="AG59" s="173">
        <f t="shared" si="3"/>
        <v>0</v>
      </c>
      <c r="AH59" s="153"/>
    </row>
    <row r="60" spans="1:34" ht="98.5" thickBot="1" x14ac:dyDescent="0.4">
      <c r="A60" s="532"/>
      <c r="B60" s="39" t="s">
        <v>154</v>
      </c>
      <c r="C60" s="23">
        <f>'4.1 Projektentwicklung'!C60</f>
        <v>0</v>
      </c>
      <c r="D60" s="139" t="s">
        <v>233</v>
      </c>
      <c r="E60" s="62">
        <f>'4.1 Projektentwicklung'!E60</f>
        <v>0</v>
      </c>
      <c r="F60" s="63">
        <f>'4.1 Projektentwicklung'!F60</f>
        <v>0</v>
      </c>
      <c r="G60" s="62">
        <f>'4.1 Projektentwicklung'!G60</f>
        <v>0</v>
      </c>
      <c r="H60" s="56">
        <f>'4.1 Projektentwicklung'!H60</f>
        <v>0</v>
      </c>
      <c r="I60" s="57">
        <f>'4.1 Projektentwicklung'!I60</f>
        <v>0</v>
      </c>
      <c r="J60" s="184"/>
      <c r="K60" s="185"/>
      <c r="L60" s="141"/>
      <c r="M60" s="185"/>
      <c r="N60" s="186"/>
      <c r="O60" s="168">
        <f t="shared" si="0"/>
        <v>0</v>
      </c>
      <c r="P60" s="184"/>
      <c r="Q60" s="185"/>
      <c r="R60" s="138"/>
      <c r="S60" s="185"/>
      <c r="T60" s="138"/>
      <c r="U60" s="187">
        <f t="shared" si="1"/>
        <v>0</v>
      </c>
      <c r="V60" s="188"/>
      <c r="W60" s="185"/>
      <c r="X60" s="138"/>
      <c r="Y60" s="185"/>
      <c r="Z60" s="189"/>
      <c r="AA60" s="168">
        <f t="shared" si="2"/>
        <v>0</v>
      </c>
      <c r="AB60" s="184"/>
      <c r="AC60" s="185"/>
      <c r="AD60" s="138"/>
      <c r="AE60" s="185"/>
      <c r="AF60" s="138"/>
      <c r="AG60" s="187">
        <f t="shared" si="3"/>
        <v>0</v>
      </c>
      <c r="AH60" s="153"/>
    </row>
    <row r="61" spans="1:34" x14ac:dyDescent="0.35">
      <c r="I61" s="67"/>
      <c r="J61" s="153"/>
      <c r="K61" s="153"/>
      <c r="L61" s="153"/>
      <c r="M61" s="153"/>
      <c r="N61" s="153"/>
      <c r="O61" s="190"/>
      <c r="P61" s="153"/>
      <c r="Q61" s="153"/>
      <c r="R61" s="153"/>
      <c r="S61" s="153"/>
      <c r="T61" s="153"/>
      <c r="U61" s="153"/>
      <c r="V61" s="191"/>
      <c r="W61" s="153"/>
      <c r="X61" s="153"/>
      <c r="Y61" s="153"/>
      <c r="Z61" s="153"/>
      <c r="AA61" s="190"/>
      <c r="AB61" s="153"/>
      <c r="AC61" s="153"/>
      <c r="AD61" s="153"/>
      <c r="AE61" s="153"/>
      <c r="AF61" s="153"/>
      <c r="AG61" s="153"/>
      <c r="AH61" s="153"/>
    </row>
    <row r="62" spans="1:34" ht="21.75" customHeight="1" thickBot="1" x14ac:dyDescent="0.4">
      <c r="C62" s="51" t="s">
        <v>265</v>
      </c>
      <c r="I62" s="51" t="s">
        <v>265</v>
      </c>
      <c r="J62" s="146" t="s">
        <v>265</v>
      </c>
      <c r="K62" s="153"/>
      <c r="L62" s="153"/>
      <c r="M62" s="153"/>
      <c r="N62" s="153"/>
      <c r="O62" s="146" t="s">
        <v>265</v>
      </c>
      <c r="P62" s="146" t="s">
        <v>265</v>
      </c>
      <c r="Q62" s="153"/>
      <c r="R62" s="153"/>
      <c r="S62" s="153"/>
      <c r="T62" s="153"/>
      <c r="U62" s="146" t="s">
        <v>265</v>
      </c>
      <c r="V62" s="146" t="s">
        <v>265</v>
      </c>
      <c r="W62" s="153"/>
      <c r="X62" s="153"/>
      <c r="Y62" s="153"/>
      <c r="Z62" s="153"/>
      <c r="AA62" s="146" t="s">
        <v>265</v>
      </c>
      <c r="AB62" s="146" t="s">
        <v>265</v>
      </c>
      <c r="AC62" s="153"/>
      <c r="AD62" s="153"/>
      <c r="AE62" s="153"/>
      <c r="AF62" s="153"/>
      <c r="AG62" s="146" t="s">
        <v>265</v>
      </c>
      <c r="AH62" s="153"/>
    </row>
    <row r="63" spans="1:34" ht="33.5" thickBot="1" x14ac:dyDescent="0.4">
      <c r="B63" s="25" t="s">
        <v>277</v>
      </c>
      <c r="C63" s="26">
        <f>COUNTIF(C16:C60, "X")</f>
        <v>0</v>
      </c>
      <c r="D63" s="27"/>
      <c r="E63" s="25" t="s">
        <v>20</v>
      </c>
      <c r="F63" s="65">
        <f>SUM(F16:F60)</f>
        <v>2</v>
      </c>
      <c r="G63" s="25" t="s">
        <v>21</v>
      </c>
      <c r="H63" s="66">
        <f>SUM(H16:H60)</f>
        <v>6</v>
      </c>
      <c r="I63" s="66">
        <f>SUM(I16:I60)</f>
        <v>8</v>
      </c>
      <c r="J63" s="192">
        <f>SUM(J16:J60)</f>
        <v>0</v>
      </c>
      <c r="K63" s="147" t="s">
        <v>203</v>
      </c>
      <c r="L63" s="150">
        <f>SUM(L16:L60)</f>
        <v>0</v>
      </c>
      <c r="M63" s="147" t="s">
        <v>204</v>
      </c>
      <c r="N63" s="148">
        <f>SUM(N16:N60)</f>
        <v>0</v>
      </c>
      <c r="O63" s="148">
        <f>SUM(O16:O60)</f>
        <v>0</v>
      </c>
      <c r="P63" s="192">
        <f>SUM(P16:P60)</f>
        <v>0</v>
      </c>
      <c r="Q63" s="147" t="s">
        <v>203</v>
      </c>
      <c r="R63" s="150">
        <f>SUM(R16:R60)</f>
        <v>0</v>
      </c>
      <c r="S63" s="147" t="s">
        <v>204</v>
      </c>
      <c r="T63" s="148">
        <f>SUM(T16:T60)</f>
        <v>0</v>
      </c>
      <c r="U63" s="148">
        <f>SUM(U16:U60)</f>
        <v>0</v>
      </c>
      <c r="V63" s="192">
        <f>SUM(V16:V60)</f>
        <v>0</v>
      </c>
      <c r="W63" s="147" t="s">
        <v>203</v>
      </c>
      <c r="X63" s="150">
        <f>SUM(X16:X60)</f>
        <v>0</v>
      </c>
      <c r="Y63" s="147" t="s">
        <v>204</v>
      </c>
      <c r="Z63" s="148">
        <f>SUM(Z16:Z60)</f>
        <v>0</v>
      </c>
      <c r="AA63" s="148">
        <f>SUM(AA16:AA60)</f>
        <v>0</v>
      </c>
      <c r="AB63" s="192">
        <f>SUM(AB16:AB60)</f>
        <v>0</v>
      </c>
      <c r="AC63" s="147" t="s">
        <v>203</v>
      </c>
      <c r="AD63" s="193">
        <f>SUM(AD16:AD60)</f>
        <v>0</v>
      </c>
      <c r="AE63" s="147" t="s">
        <v>204</v>
      </c>
      <c r="AF63" s="192">
        <f>SUM(AF16:AF60)</f>
        <v>0</v>
      </c>
      <c r="AG63" s="192">
        <f>SUM(AG16:AG60)</f>
        <v>0</v>
      </c>
      <c r="AH63" s="153"/>
    </row>
    <row r="64" spans="1:34" x14ac:dyDescent="0.35">
      <c r="I64" s="67"/>
      <c r="J64" s="153"/>
      <c r="K64" s="153"/>
      <c r="L64" s="153"/>
      <c r="M64" s="153"/>
      <c r="N64" s="153"/>
      <c r="O64" s="190"/>
      <c r="P64" s="153"/>
      <c r="Q64" s="153"/>
      <c r="R64" s="153"/>
      <c r="S64" s="153"/>
      <c r="T64" s="153"/>
      <c r="U64" s="190"/>
      <c r="V64" s="153"/>
      <c r="W64" s="153"/>
      <c r="X64" s="153"/>
      <c r="Y64" s="153"/>
      <c r="Z64" s="153"/>
      <c r="AA64" s="190"/>
      <c r="AB64" s="153"/>
      <c r="AC64" s="153"/>
      <c r="AD64" s="153"/>
      <c r="AE64" s="153"/>
      <c r="AF64" s="153"/>
      <c r="AG64" s="153"/>
      <c r="AH64" s="153"/>
    </row>
    <row r="65" spans="2:34" ht="18" customHeight="1" x14ac:dyDescent="0.35">
      <c r="B65" s="28"/>
      <c r="C65" s="29"/>
      <c r="I65" s="68"/>
      <c r="J65" s="153"/>
      <c r="K65" s="153"/>
      <c r="L65" s="153"/>
      <c r="M65" s="153"/>
      <c r="N65" s="153"/>
      <c r="O65" s="194"/>
      <c r="P65" s="153"/>
      <c r="Q65" s="153"/>
      <c r="R65" s="153"/>
      <c r="S65" s="153"/>
      <c r="T65" s="153"/>
      <c r="U65" s="194"/>
      <c r="V65" s="153"/>
      <c r="W65" s="153"/>
      <c r="X65" s="153"/>
      <c r="Y65" s="153"/>
      <c r="Z65" s="153"/>
      <c r="AA65" s="194"/>
      <c r="AB65" s="153"/>
      <c r="AC65" s="153"/>
      <c r="AD65" s="153"/>
      <c r="AE65" s="153"/>
      <c r="AF65" s="153"/>
      <c r="AG65" s="153"/>
      <c r="AH65" s="153"/>
    </row>
    <row r="66" spans="2:34" ht="18" x14ac:dyDescent="0.35">
      <c r="B66" s="28"/>
      <c r="C66" s="29"/>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row>
    <row r="67" spans="2:34" ht="18" x14ac:dyDescent="0.35">
      <c r="B67" s="28"/>
      <c r="C67" s="29"/>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row>
    <row r="68" spans="2:34" x14ac:dyDescent="0.35">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row>
  </sheetData>
  <sheetProtection sheet="1" formatCells="0" formatColumns="0" formatRows="0" insertColumns="0" insertRows="0" insertHyperlinks="0" deleteColumns="0" deleteRows="0" sort="0" autoFilter="0" pivotTables="0"/>
  <autoFilter ref="A15:H60" xr:uid="{9AC28B8A-AF16-43DF-9F4E-3A4859996898}"/>
  <mergeCells count="21">
    <mergeCell ref="Y14:Z14"/>
    <mergeCell ref="AC14:AD14"/>
    <mergeCell ref="AE14:AF14"/>
    <mergeCell ref="K14:L14"/>
    <mergeCell ref="M14:N14"/>
    <mergeCell ref="Q14:R14"/>
    <mergeCell ref="S14:T14"/>
    <mergeCell ref="W14:X14"/>
    <mergeCell ref="AB13:AF13"/>
    <mergeCell ref="S11:W12"/>
    <mergeCell ref="J13:N13"/>
    <mergeCell ref="P13:T13"/>
    <mergeCell ref="V13:Z13"/>
    <mergeCell ref="A45:A60"/>
    <mergeCell ref="A7:H10"/>
    <mergeCell ref="A11:A12"/>
    <mergeCell ref="A13:H13"/>
    <mergeCell ref="A16:A32"/>
    <mergeCell ref="A33:A44"/>
    <mergeCell ref="E14:F14"/>
    <mergeCell ref="G14:H14"/>
  </mergeCells>
  <conditionalFormatting sqref="C16:C60">
    <cfRule type="cellIs" dxfId="9" priority="13" operator="equal">
      <formula>0</formula>
    </cfRule>
    <cfRule type="cellIs" priority="14" operator="equal">
      <formula>0</formula>
    </cfRule>
  </conditionalFormatting>
  <conditionalFormatting sqref="E16:I60">
    <cfRule type="cellIs" dxfId="8" priority="10" operator="equal">
      <formula>0</formula>
    </cfRule>
  </conditionalFormatting>
  <conditionalFormatting sqref="L16:N16 M17:M18 L17:L60 N17:N60">
    <cfRule type="cellIs" dxfId="7" priority="1" operator="equal">
      <formula>0</formula>
    </cfRule>
  </conditionalFormatting>
  <conditionalFormatting sqref="O16:O60">
    <cfRule type="cellIs" dxfId="6" priority="8" operator="equal">
      <formula>0</formula>
    </cfRule>
  </conditionalFormatting>
  <conditionalFormatting sqref="R16:R60">
    <cfRule type="cellIs" dxfId="5" priority="7" operator="equal">
      <formula>0</formula>
    </cfRule>
  </conditionalFormatting>
  <conditionalFormatting sqref="T16:U60">
    <cfRule type="cellIs" dxfId="4" priority="6" operator="equal">
      <formula>0</formula>
    </cfRule>
  </conditionalFormatting>
  <conditionalFormatting sqref="X16:X60">
    <cfRule type="cellIs" dxfId="3" priority="5" operator="equal">
      <formula>0</formula>
    </cfRule>
  </conditionalFormatting>
  <conditionalFormatting sqref="Z16:AA60">
    <cfRule type="cellIs" dxfId="2" priority="4" operator="equal">
      <formula>0</formula>
    </cfRule>
  </conditionalFormatting>
  <conditionalFormatting sqref="AD16:AD60">
    <cfRule type="cellIs" dxfId="1" priority="3" operator="equal">
      <formula>0</formula>
    </cfRule>
  </conditionalFormatting>
  <conditionalFormatting sqref="AF16:AG60">
    <cfRule type="cellIs" dxfId="0" priority="2" operator="equal">
      <formula>0</formula>
    </cfRule>
  </conditionalFormatting>
  <dataValidations count="7">
    <dataValidation type="custom" allowBlank="1" showDropDown="1" showInputMessage="1" showErrorMessage="1" error="Mit &quot;X&quot; ausfüllen" sqref="C16:C51 C53:C60" xr:uid="{6D8888F4-A7D7-4317-A399-D00BE2A5712E}">
      <formula1>"X"</formula1>
    </dataValidation>
    <dataValidation type="whole" allowBlank="1" showInputMessage="1" showErrorMessage="1" sqref="AG16:AG60 AA16:AA60 F16:F60 O16:O60 H16:I60 U16:U60" xr:uid="{ABA73A57-53CB-46F1-A77F-A866C718F145}">
      <formula1>0</formula1>
      <formula2>15</formula2>
    </dataValidation>
    <dataValidation type="list" allowBlank="1" showDropDown="1" showInputMessage="1" showErrorMessage="1" error="Mit &quot;X&quot; ausfüllen" sqref="C52" xr:uid="{2657F967-9ED9-41AF-90C8-0CB82CD7335B}">
      <formula1>"X"</formula1>
    </dataValidation>
    <dataValidation type="list" allowBlank="1" showDropDown="1" showInputMessage="1" showErrorMessage="1" error="&quot;X&quot; einfügen, wenn die initial ausgewählte thematische Priorität (aus Spalte C) immer noch erfüllt wird. " sqref="P16:P60 AB16:AB60" xr:uid="{3C613B5F-8771-4873-9B38-1157E5297E80}">
      <formula1>"X"</formula1>
    </dataValidation>
    <dataValidation type="list" allowBlank="1" showInputMessage="1" showErrorMessage="1" error="&quot;X&quot; einfügen, wenn die initial ausgewählte thematische Priorität (aus Spalte C) immer noch erfüllt wird. " sqref="J16:J60" xr:uid="{096A1587-D0C4-4003-8107-E3E3C07EDA81}">
      <formula1>"X"</formula1>
    </dataValidation>
    <dataValidation type="list" allowBlank="1" showDropDown="1" showInputMessage="1" showErrorMessage="1" error="&quot;X&quot; einfügen, wenn die initial ausgewählte thematische Priorität (aus Spalte C) immer noch erfüllt wird. _x000a_" sqref="V16:V60" xr:uid="{D66EDF91-1E2D-4671-BD5F-D1C0F77C7137}">
      <formula1>"X"</formula1>
    </dataValidation>
    <dataValidation type="list" allowBlank="1" showInputMessage="1" showErrorMessage="1" sqref="L16:L60 N16:N60 R16:R60 T16:T60 X16:X60 AD16:AD60 AF16:AF60 Z16:Z60" xr:uid="{9D7BE091-7AFE-4DF7-9A09-4123B4D36934}">
      <formula1>"n.a.,1,2,3,4,5,6,7,8,9,10,11,12,13,14,15"</formula1>
    </dataValidation>
  </dataValidations>
  <pageMargins left="1" right="1" top="1" bottom="1" header="0.5" footer="0.5"/>
  <pageSetup paperSize="8" scale="7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4FDA-EC37-44A4-8A05-875BB376AA29}">
  <sheetPr>
    <tabColor theme="3" tint="0.79998168889431442"/>
  </sheetPr>
  <dimension ref="A2:AT169"/>
  <sheetViews>
    <sheetView showGridLines="0" zoomScale="70" zoomScaleNormal="70" workbookViewId="0">
      <selection activeCell="A15" sqref="A15"/>
    </sheetView>
  </sheetViews>
  <sheetFormatPr defaultRowHeight="14.5" x14ac:dyDescent="0.35"/>
  <cols>
    <col min="1" max="1" width="6.54296875" style="30" customWidth="1"/>
    <col min="2" max="2" width="42.7265625" style="30" customWidth="1"/>
    <col min="3" max="3" width="16.54296875" style="30" customWidth="1"/>
    <col min="4" max="4" width="17.453125" style="30" customWidth="1"/>
    <col min="5" max="5" width="21" style="30" customWidth="1"/>
    <col min="6" max="6" width="15.81640625" style="30" customWidth="1"/>
    <col min="7" max="7" width="16.1796875" style="30" customWidth="1"/>
    <col min="8" max="8" width="22.81640625" style="30" customWidth="1"/>
    <col min="9" max="9" width="21.81640625" style="30" customWidth="1"/>
    <col min="10" max="10" width="18.81640625" style="30" customWidth="1"/>
    <col min="11" max="11" width="19" style="30" customWidth="1"/>
    <col min="12" max="12" width="11" style="30" customWidth="1"/>
    <col min="13" max="13" width="17.54296875" style="30" customWidth="1"/>
    <col min="14" max="14" width="9.7265625" style="30" customWidth="1"/>
    <col min="15" max="15" width="10" style="30" customWidth="1"/>
    <col min="16" max="16" width="22.54296875" style="30" customWidth="1"/>
    <col min="17" max="17" width="22.453125" style="30" customWidth="1"/>
    <col min="18" max="18" width="18.26953125" style="30" customWidth="1"/>
    <col min="19" max="19" width="18.7265625" style="30" customWidth="1"/>
    <col min="20" max="20" width="10.54296875" style="30" customWidth="1"/>
    <col min="21" max="21" width="18.7265625" style="30" customWidth="1"/>
    <col min="22" max="22" width="11.26953125" style="30" customWidth="1"/>
    <col min="23" max="23" width="12.54296875" style="30" customWidth="1"/>
    <col min="24" max="24" width="22.26953125" style="30" customWidth="1"/>
    <col min="25" max="25" width="22.453125" style="30" customWidth="1"/>
    <col min="26" max="26" width="18.453125" style="30" customWidth="1"/>
    <col min="27" max="27" width="19.26953125" style="30" customWidth="1"/>
    <col min="28" max="28" width="10.54296875" style="30" customWidth="1"/>
    <col min="29" max="29" width="16.81640625" style="30" customWidth="1"/>
    <col min="30" max="30" width="10.81640625" style="30" customWidth="1"/>
    <col min="31" max="31" width="11.81640625" style="30" customWidth="1"/>
    <col min="32" max="33" width="21.81640625" style="30" customWidth="1"/>
    <col min="34" max="35" width="18.26953125" style="30" customWidth="1"/>
    <col min="36" max="36" width="9.26953125" style="30" bestFit="1" customWidth="1"/>
    <col min="37" max="37" width="15.81640625" style="30" customWidth="1"/>
    <col min="38" max="38" width="9.54296875" style="30" customWidth="1"/>
    <col min="39" max="39" width="11.1796875" style="30" customWidth="1"/>
    <col min="40" max="40" width="21.81640625" style="30" customWidth="1"/>
    <col min="41" max="41" width="22.7265625" style="30" customWidth="1"/>
    <col min="42" max="42" width="19" style="30" customWidth="1"/>
    <col min="43" max="43" width="18.26953125" style="30" customWidth="1"/>
    <col min="44" max="46" width="9" style="30"/>
  </cols>
  <sheetData>
    <row r="2" spans="1:46" x14ac:dyDescent="0.35">
      <c r="C2" s="31"/>
      <c r="K2" s="31"/>
    </row>
    <row r="3" spans="1:46" x14ac:dyDescent="0.35">
      <c r="C3" s="31"/>
      <c r="K3" s="31"/>
    </row>
    <row r="7" spans="1:46" ht="14.25" customHeight="1" x14ac:dyDescent="0.35">
      <c r="A7" s="456" t="s">
        <v>17</v>
      </c>
      <c r="B7" s="456"/>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row>
    <row r="8" spans="1:46" ht="14.25" customHeight="1" x14ac:dyDescent="0.35">
      <c r="A8" s="456"/>
      <c r="B8" s="456"/>
      <c r="C8" s="456"/>
      <c r="D8" s="456"/>
      <c r="E8" s="456"/>
      <c r="F8" s="456"/>
      <c r="G8" s="456"/>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row>
    <row r="9" spans="1:46" ht="14.25" customHeight="1" x14ac:dyDescent="0.35">
      <c r="A9" s="456"/>
      <c r="B9" s="456"/>
      <c r="C9" s="456"/>
      <c r="D9" s="456"/>
      <c r="E9" s="456"/>
      <c r="F9" s="456"/>
      <c r="G9" s="456"/>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row>
    <row r="10" spans="1:46" ht="14.25" customHeight="1" x14ac:dyDescent="0.35">
      <c r="A10" s="456"/>
      <c r="B10" s="456"/>
      <c r="C10" s="456"/>
      <c r="D10" s="456"/>
      <c r="E10" s="456"/>
      <c r="F10" s="456"/>
      <c r="G10" s="456"/>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6"/>
      <c r="AQ10" s="456"/>
    </row>
    <row r="11" spans="1:46" ht="14.25" customHeight="1" x14ac:dyDescent="0.35">
      <c r="A11" s="572"/>
      <c r="B11" s="212"/>
      <c r="C11" s="212"/>
      <c r="D11" s="212"/>
      <c r="E11" s="212"/>
      <c r="F11" s="212"/>
      <c r="G11" s="212"/>
      <c r="H11" s="212"/>
      <c r="I11" s="212"/>
      <c r="J11" s="212"/>
      <c r="K11" s="212"/>
      <c r="L11" s="212"/>
      <c r="M11" s="213"/>
      <c r="N11" s="213"/>
      <c r="O11" s="213"/>
      <c r="P11" s="213"/>
      <c r="Q11" s="213"/>
      <c r="R11" s="213"/>
      <c r="S11" s="213"/>
      <c r="T11" s="213"/>
      <c r="U11" s="213"/>
      <c r="V11" s="213"/>
      <c r="W11" s="213"/>
      <c r="X11" s="213"/>
      <c r="Y11" s="213"/>
      <c r="Z11" s="563" t="s">
        <v>231</v>
      </c>
      <c r="AA11" s="564"/>
      <c r="AB11" s="564"/>
      <c r="AC11" s="565"/>
      <c r="AD11" s="213"/>
      <c r="AE11" s="213"/>
      <c r="AF11" s="213"/>
      <c r="AG11" s="213"/>
      <c r="AH11" s="213"/>
      <c r="AI11" s="213"/>
      <c r="AJ11" s="213"/>
      <c r="AK11" s="213"/>
      <c r="AL11" s="213"/>
      <c r="AM11" s="213"/>
      <c r="AN11" s="213"/>
      <c r="AO11" s="213"/>
      <c r="AP11" s="213"/>
      <c r="AQ11" s="213"/>
      <c r="AR11" s="213"/>
      <c r="AS11" s="213"/>
    </row>
    <row r="12" spans="1:46" ht="18" customHeight="1" thickBot="1" x14ac:dyDescent="0.4">
      <c r="A12" s="572"/>
      <c r="B12" s="212"/>
      <c r="C12" s="212"/>
      <c r="D12" s="212"/>
      <c r="E12" s="212"/>
      <c r="F12" s="212"/>
      <c r="G12" s="212"/>
      <c r="H12" s="212"/>
      <c r="I12" s="212"/>
      <c r="J12" s="212"/>
      <c r="K12" s="212"/>
      <c r="L12" s="212"/>
      <c r="M12" s="213"/>
      <c r="N12" s="213"/>
      <c r="O12" s="213"/>
      <c r="P12" s="213"/>
      <c r="Q12" s="213"/>
      <c r="R12" s="213"/>
      <c r="S12" s="213"/>
      <c r="T12" s="213"/>
      <c r="U12" s="213"/>
      <c r="V12" s="213"/>
      <c r="W12" s="213"/>
      <c r="X12" s="213"/>
      <c r="Y12" s="213"/>
      <c r="Z12" s="566"/>
      <c r="AA12" s="567"/>
      <c r="AB12" s="567"/>
      <c r="AC12" s="568"/>
      <c r="AD12" s="213"/>
      <c r="AE12" s="213"/>
      <c r="AF12" s="213"/>
      <c r="AG12" s="213"/>
      <c r="AH12" s="213"/>
      <c r="AI12" s="213"/>
      <c r="AJ12" s="213"/>
      <c r="AK12" s="213"/>
      <c r="AL12" s="213"/>
      <c r="AM12" s="213"/>
      <c r="AN12" s="213"/>
      <c r="AO12" s="213"/>
      <c r="AP12" s="213"/>
      <c r="AQ12" s="213"/>
      <c r="AR12" s="213"/>
      <c r="AS12" s="213"/>
    </row>
    <row r="13" spans="1:46" s="6" customFormat="1" ht="39.75" customHeight="1" thickBot="1" x14ac:dyDescent="0.35">
      <c r="A13" s="214"/>
      <c r="B13" s="215"/>
      <c r="C13" s="521" t="s">
        <v>15</v>
      </c>
      <c r="D13" s="571" t="s">
        <v>227</v>
      </c>
      <c r="E13" s="571"/>
      <c r="F13" s="571"/>
      <c r="G13" s="571"/>
      <c r="H13" s="571"/>
      <c r="I13" s="571"/>
      <c r="J13" s="571"/>
      <c r="K13" s="571"/>
      <c r="L13" s="570" t="s">
        <v>288</v>
      </c>
      <c r="M13" s="571"/>
      <c r="N13" s="571"/>
      <c r="O13" s="571"/>
      <c r="P13" s="571"/>
      <c r="Q13" s="571"/>
      <c r="R13" s="571"/>
      <c r="S13" s="571"/>
      <c r="T13" s="570" t="s">
        <v>289</v>
      </c>
      <c r="U13" s="571"/>
      <c r="V13" s="571"/>
      <c r="W13" s="571"/>
      <c r="X13" s="571"/>
      <c r="Y13" s="571"/>
      <c r="Z13" s="571"/>
      <c r="AA13" s="571"/>
      <c r="AB13" s="570" t="s">
        <v>228</v>
      </c>
      <c r="AC13" s="571"/>
      <c r="AD13" s="571"/>
      <c r="AE13" s="571"/>
      <c r="AF13" s="571"/>
      <c r="AG13" s="571"/>
      <c r="AH13" s="571"/>
      <c r="AI13" s="571"/>
      <c r="AJ13" s="578" t="s">
        <v>229</v>
      </c>
      <c r="AK13" s="579"/>
      <c r="AL13" s="579"/>
      <c r="AM13" s="579"/>
      <c r="AN13" s="579"/>
      <c r="AO13" s="579"/>
      <c r="AP13" s="579"/>
      <c r="AQ13" s="580"/>
      <c r="AR13" s="214"/>
      <c r="AS13" s="214"/>
      <c r="AT13" s="32"/>
    </row>
    <row r="14" spans="1:46" s="6" customFormat="1" ht="18.5" thickBot="1" x14ac:dyDescent="0.35">
      <c r="A14" s="214"/>
      <c r="B14" s="216"/>
      <c r="C14" s="522"/>
      <c r="D14" s="510" t="s">
        <v>276</v>
      </c>
      <c r="E14" s="511"/>
      <c r="F14" s="510" t="s">
        <v>26</v>
      </c>
      <c r="G14" s="511"/>
      <c r="H14" s="511"/>
      <c r="I14" s="511"/>
      <c r="J14" s="511"/>
      <c r="K14" s="511"/>
      <c r="L14" s="569" t="s">
        <v>28</v>
      </c>
      <c r="M14" s="511"/>
      <c r="N14" s="510" t="s">
        <v>29</v>
      </c>
      <c r="O14" s="511"/>
      <c r="P14" s="511"/>
      <c r="Q14" s="511"/>
      <c r="R14" s="511"/>
      <c r="S14" s="511"/>
      <c r="T14" s="569" t="s">
        <v>28</v>
      </c>
      <c r="U14" s="511"/>
      <c r="V14" s="510" t="s">
        <v>29</v>
      </c>
      <c r="W14" s="511"/>
      <c r="X14" s="511"/>
      <c r="Y14" s="511"/>
      <c r="Z14" s="511"/>
      <c r="AA14" s="511"/>
      <c r="AB14" s="569" t="s">
        <v>28</v>
      </c>
      <c r="AC14" s="511"/>
      <c r="AD14" s="510" t="s">
        <v>29</v>
      </c>
      <c r="AE14" s="511"/>
      <c r="AF14" s="511"/>
      <c r="AG14" s="511"/>
      <c r="AH14" s="511"/>
      <c r="AI14" s="511"/>
      <c r="AJ14" s="569" t="s">
        <v>28</v>
      </c>
      <c r="AK14" s="511"/>
      <c r="AL14" s="510" t="s">
        <v>29</v>
      </c>
      <c r="AM14" s="511"/>
      <c r="AN14" s="511"/>
      <c r="AO14" s="511"/>
      <c r="AP14" s="511"/>
      <c r="AQ14" s="512"/>
      <c r="AR14" s="214"/>
      <c r="AS14" s="214"/>
      <c r="AT14" s="32"/>
    </row>
    <row r="15" spans="1:46" s="6" customFormat="1" ht="30" customHeight="1" thickBot="1" x14ac:dyDescent="0.35">
      <c r="A15" s="214"/>
      <c r="B15" s="216"/>
      <c r="C15" s="523"/>
      <c r="D15" s="505" t="s">
        <v>265</v>
      </c>
      <c r="E15" s="506"/>
      <c r="F15" s="506" t="s">
        <v>265</v>
      </c>
      <c r="G15" s="519"/>
      <c r="H15" s="519" t="s">
        <v>23</v>
      </c>
      <c r="I15" s="519"/>
      <c r="J15" s="519" t="s">
        <v>25</v>
      </c>
      <c r="K15" s="577"/>
      <c r="L15" s="575" t="s">
        <v>265</v>
      </c>
      <c r="M15" s="576"/>
      <c r="N15" s="506" t="s">
        <v>265</v>
      </c>
      <c r="O15" s="519"/>
      <c r="P15" s="519" t="s">
        <v>23</v>
      </c>
      <c r="Q15" s="519"/>
      <c r="R15" s="519" t="s">
        <v>25</v>
      </c>
      <c r="S15" s="520"/>
      <c r="T15" s="575" t="s">
        <v>265</v>
      </c>
      <c r="U15" s="576"/>
      <c r="V15" s="506" t="s">
        <v>265</v>
      </c>
      <c r="W15" s="519"/>
      <c r="X15" s="519" t="s">
        <v>23</v>
      </c>
      <c r="Y15" s="519"/>
      <c r="Z15" s="519" t="s">
        <v>25</v>
      </c>
      <c r="AA15" s="520"/>
      <c r="AB15" s="575" t="s">
        <v>265</v>
      </c>
      <c r="AC15" s="576"/>
      <c r="AD15" s="506" t="s">
        <v>265</v>
      </c>
      <c r="AE15" s="519"/>
      <c r="AF15" s="519" t="s">
        <v>23</v>
      </c>
      <c r="AG15" s="519"/>
      <c r="AH15" s="519" t="s">
        <v>25</v>
      </c>
      <c r="AI15" s="520"/>
      <c r="AJ15" s="575" t="s">
        <v>265</v>
      </c>
      <c r="AK15" s="576"/>
      <c r="AL15" s="506" t="s">
        <v>265</v>
      </c>
      <c r="AM15" s="519"/>
      <c r="AN15" s="519" t="s">
        <v>23</v>
      </c>
      <c r="AO15" s="519"/>
      <c r="AP15" s="519" t="s">
        <v>25</v>
      </c>
      <c r="AQ15" s="520"/>
      <c r="AR15" s="214"/>
      <c r="AS15" s="214"/>
      <c r="AT15" s="32"/>
    </row>
    <row r="16" spans="1:46" ht="20.5" thickBot="1" x14ac:dyDescent="0.4">
      <c r="A16" s="213"/>
      <c r="B16" s="217" t="s">
        <v>2</v>
      </c>
      <c r="C16" s="218" t="s">
        <v>272</v>
      </c>
      <c r="D16" s="218" t="s">
        <v>272</v>
      </c>
      <c r="E16" s="218" t="s">
        <v>273</v>
      </c>
      <c r="F16" s="218" t="s">
        <v>272</v>
      </c>
      <c r="G16" s="218" t="s">
        <v>273</v>
      </c>
      <c r="H16" s="218" t="s">
        <v>272</v>
      </c>
      <c r="I16" s="218" t="s">
        <v>273</v>
      </c>
      <c r="J16" s="218" t="s">
        <v>272</v>
      </c>
      <c r="K16" s="219" t="s">
        <v>273</v>
      </c>
      <c r="L16" s="220" t="s">
        <v>272</v>
      </c>
      <c r="M16" s="218" t="s">
        <v>273</v>
      </c>
      <c r="N16" s="218" t="s">
        <v>272</v>
      </c>
      <c r="O16" s="218" t="s">
        <v>273</v>
      </c>
      <c r="P16" s="218" t="s">
        <v>272</v>
      </c>
      <c r="Q16" s="218" t="s">
        <v>273</v>
      </c>
      <c r="R16" s="218" t="s">
        <v>272</v>
      </c>
      <c r="S16" s="219" t="s">
        <v>273</v>
      </c>
      <c r="T16" s="220" t="s">
        <v>272</v>
      </c>
      <c r="U16" s="218" t="s">
        <v>273</v>
      </c>
      <c r="V16" s="218" t="s">
        <v>272</v>
      </c>
      <c r="W16" s="218" t="s">
        <v>273</v>
      </c>
      <c r="X16" s="218" t="s">
        <v>272</v>
      </c>
      <c r="Y16" s="218" t="s">
        <v>273</v>
      </c>
      <c r="Z16" s="218" t="s">
        <v>272</v>
      </c>
      <c r="AA16" s="219" t="s">
        <v>273</v>
      </c>
      <c r="AB16" s="220" t="s">
        <v>272</v>
      </c>
      <c r="AC16" s="218" t="s">
        <v>273</v>
      </c>
      <c r="AD16" s="218" t="s">
        <v>272</v>
      </c>
      <c r="AE16" s="218" t="s">
        <v>273</v>
      </c>
      <c r="AF16" s="218" t="s">
        <v>272</v>
      </c>
      <c r="AG16" s="218" t="s">
        <v>273</v>
      </c>
      <c r="AH16" s="218" t="s">
        <v>272</v>
      </c>
      <c r="AI16" s="219" t="s">
        <v>273</v>
      </c>
      <c r="AJ16" s="220" t="s">
        <v>272</v>
      </c>
      <c r="AK16" s="218" t="s">
        <v>273</v>
      </c>
      <c r="AL16" s="218" t="s">
        <v>272</v>
      </c>
      <c r="AM16" s="218" t="s">
        <v>273</v>
      </c>
      <c r="AN16" s="218" t="s">
        <v>272</v>
      </c>
      <c r="AO16" s="218" t="s">
        <v>273</v>
      </c>
      <c r="AP16" s="218" t="s">
        <v>272</v>
      </c>
      <c r="AQ16" s="218" t="s">
        <v>273</v>
      </c>
      <c r="AR16" s="213"/>
      <c r="AS16" s="213"/>
    </row>
    <row r="17" spans="1:46" s="48" customFormat="1" ht="31.5" thickBot="1" x14ac:dyDescent="0.4">
      <c r="A17" s="221"/>
      <c r="B17" s="222" t="s">
        <v>1</v>
      </c>
      <c r="C17" s="223">
        <f>'4.2 Übersicht'!C17</f>
        <v>17</v>
      </c>
      <c r="D17" s="223">
        <f>'4.2 Übersicht'!D17</f>
        <v>0</v>
      </c>
      <c r="E17" s="224">
        <f>'4.2 Übersicht'!E17</f>
        <v>0</v>
      </c>
      <c r="F17" s="225">
        <f>'4.2 Übersicht'!G17</f>
        <v>8</v>
      </c>
      <c r="G17" s="226">
        <f>'4.2 Übersicht'!H17</f>
        <v>1</v>
      </c>
      <c r="H17" s="225">
        <f>'4.2 Übersicht'!I17</f>
        <v>2</v>
      </c>
      <c r="I17" s="226">
        <f>'4.2 Übersicht'!J17</f>
        <v>1</v>
      </c>
      <c r="J17" s="225">
        <f>'4.2 Übersicht'!K17</f>
        <v>6</v>
      </c>
      <c r="K17" s="227">
        <f>'4.2 Übersicht'!L17</f>
        <v>1</v>
      </c>
      <c r="L17" s="228">
        <f>SUM(L18:L22)</f>
        <v>0</v>
      </c>
      <c r="M17" s="224">
        <f>IFERROR(L17/$L$34,0)</f>
        <v>0</v>
      </c>
      <c r="N17" s="225">
        <f>SUM(N18:N22)</f>
        <v>0</v>
      </c>
      <c r="O17" s="226">
        <f>IFERROR(N17/$N$34,0)</f>
        <v>0</v>
      </c>
      <c r="P17" s="225">
        <f>SUM(P18:P22)</f>
        <v>0</v>
      </c>
      <c r="Q17" s="226">
        <f>IFERROR(P17/$P$34,0)</f>
        <v>0</v>
      </c>
      <c r="R17" s="225">
        <f>SUM(R18:R22)</f>
        <v>0</v>
      </c>
      <c r="S17" s="227">
        <f>IFERROR(R17/$R$34,0)</f>
        <v>0</v>
      </c>
      <c r="T17" s="228">
        <f>SUM(T18:T22)</f>
        <v>0</v>
      </c>
      <c r="U17" s="224">
        <f>IFERROR(T17/$T$34,0)</f>
        <v>0</v>
      </c>
      <c r="V17" s="225">
        <f>SUM(V18:V22)</f>
        <v>0</v>
      </c>
      <c r="W17" s="226">
        <f>IFERROR(V17/$V$34,0)</f>
        <v>0</v>
      </c>
      <c r="X17" s="225">
        <f>SUM(X18:X22)</f>
        <v>0</v>
      </c>
      <c r="Y17" s="226">
        <f>IFERROR(X17/$X$34,0)</f>
        <v>0</v>
      </c>
      <c r="Z17" s="225">
        <f>SUM(Z18:Z22)</f>
        <v>0</v>
      </c>
      <c r="AA17" s="227">
        <f>IFERROR(Z17/$Z$34,0)</f>
        <v>0</v>
      </c>
      <c r="AB17" s="228">
        <f>SUM(AB18:AB22)</f>
        <v>0</v>
      </c>
      <c r="AC17" s="224">
        <f>IFERROR(AB17/$AB$34,0)</f>
        <v>0</v>
      </c>
      <c r="AD17" s="225">
        <f>SUM(AD18:AD22)</f>
        <v>0</v>
      </c>
      <c r="AE17" s="226">
        <f>IFERROR(AD17/$AD$34,0)</f>
        <v>0</v>
      </c>
      <c r="AF17" s="225">
        <f>SUM(AF18:AF22)</f>
        <v>0</v>
      </c>
      <c r="AG17" s="226">
        <f>IFERROR(AF17/$AF$34,0)</f>
        <v>0</v>
      </c>
      <c r="AH17" s="225">
        <f>SUM(AH18:AH22)</f>
        <v>0</v>
      </c>
      <c r="AI17" s="227">
        <f>IFERROR(AH17/$AH$34,0)</f>
        <v>0</v>
      </c>
      <c r="AJ17" s="228">
        <f>SUM(AJ18:AJ22)</f>
        <v>0</v>
      </c>
      <c r="AK17" s="224">
        <f>IFERROR(AJ17/$AJ$34,0)</f>
        <v>0</v>
      </c>
      <c r="AL17" s="225">
        <f>SUM(AL18:AL22)</f>
        <v>0</v>
      </c>
      <c r="AM17" s="226">
        <f>IFERROR(AL17/$AL$34,0)</f>
        <v>0</v>
      </c>
      <c r="AN17" s="225">
        <f>SUM(AN18:AN22)</f>
        <v>0</v>
      </c>
      <c r="AO17" s="226">
        <f>IFERROR(AN17/$AN$34,0)</f>
        <v>0</v>
      </c>
      <c r="AP17" s="225">
        <f>SUM(AP18:AP22)</f>
        <v>0</v>
      </c>
      <c r="AQ17" s="226">
        <f>IFERROR(AP17/$AP$34,0)</f>
        <v>0</v>
      </c>
      <c r="AR17" s="221"/>
      <c r="AS17" s="221"/>
      <c r="AT17" s="47"/>
    </row>
    <row r="18" spans="1:46" s="7" customFormat="1" x14ac:dyDescent="0.35">
      <c r="A18" s="229"/>
      <c r="B18" s="230" t="s">
        <v>145</v>
      </c>
      <c r="C18" s="231">
        <f>'4.2 Übersicht'!C18</f>
        <v>1</v>
      </c>
      <c r="D18" s="232">
        <f>'4.2 Übersicht'!D18</f>
        <v>0</v>
      </c>
      <c r="E18" s="233">
        <f>'4.2 Übersicht'!E18</f>
        <v>0</v>
      </c>
      <c r="F18" s="234">
        <f>'4.2 Übersicht'!G18</f>
        <v>4</v>
      </c>
      <c r="G18" s="235">
        <f>'4.2 Übersicht'!H18</f>
        <v>0.5</v>
      </c>
      <c r="H18" s="234">
        <f>'4.2 Übersicht'!I18</f>
        <v>2</v>
      </c>
      <c r="I18" s="235">
        <f>'4.2 Übersicht'!J18</f>
        <v>1</v>
      </c>
      <c r="J18" s="234">
        <f>'4.2 Übersicht'!K18</f>
        <v>2</v>
      </c>
      <c r="K18" s="236">
        <f>'4.2 Übersicht'!L18</f>
        <v>0.33333333333333331</v>
      </c>
      <c r="L18" s="237">
        <f>COUNTIFS('5.1 Projektüberwachung'!$J:$J,"X",'5.1 Projektüberwachung'!$B:$B,B18)</f>
        <v>0</v>
      </c>
      <c r="M18" s="233">
        <f>IFERROR(L18/$L$34,0)</f>
        <v>0</v>
      </c>
      <c r="N18" s="234">
        <f>SUMIF('5.1 Projektüberwachung'!$B:$B,B18,'5.1 Projektüberwachung'!$L:$L)+SUMIF('5.1 Projektüberwachung'!$B:$B,B18,'5.1 Projektüberwachung'!$N:$N)</f>
        <v>0</v>
      </c>
      <c r="O18" s="238">
        <f>IFERROR(N18/$N$34,0)</f>
        <v>0</v>
      </c>
      <c r="P18" s="234">
        <f>SUMIF('5.1 Projektüberwachung'!$B:$B,B18,'5.1 Projektüberwachung'!$L:$L)</f>
        <v>0</v>
      </c>
      <c r="Q18" s="238">
        <f>IFERROR(P18/$P$34,0)</f>
        <v>0</v>
      </c>
      <c r="R18" s="239">
        <f>SUMIF('5.1 Projektüberwachung'!$B:$B,B18,'5.1 Projektüberwachung'!$N:$N)</f>
        <v>0</v>
      </c>
      <c r="S18" s="240">
        <f>IFERROR(R18/$R$34,0)</f>
        <v>0</v>
      </c>
      <c r="T18" s="237">
        <f>COUNTIFS('5.1 Projektüberwachung'!$P:$P,"X",'5.1 Projektüberwachung'!$B:$B,B18)</f>
        <v>0</v>
      </c>
      <c r="U18" s="241">
        <f>IFERROR(T18/$T$34,0)</f>
        <v>0</v>
      </c>
      <c r="V18" s="239">
        <f>SUMIF('5.1 Projektüberwachung'!$B:$B,B18,'5.1 Projektüberwachung'!$R:$R)+SUMIF('5.1 Projektüberwachung'!$B:$B,B18,'5.1 Projektüberwachung'!$T:$T)</f>
        <v>0</v>
      </c>
      <c r="W18" s="238">
        <f>IFERROR(V18/$V$34,0)</f>
        <v>0</v>
      </c>
      <c r="X18" s="239">
        <f>SUMIF('5.1 Projektüberwachung'!$B:$B,B18,'5.1 Projektüberwachung'!$R:$R)</f>
        <v>0</v>
      </c>
      <c r="Y18" s="238">
        <f>IFERROR(X18/$X$34,0)</f>
        <v>0</v>
      </c>
      <c r="Z18" s="239">
        <f>SUMIF('5.1 Projektüberwachung'!$B:$B,B18,'5.1 Projektüberwachung'!$T:$T)</f>
        <v>0</v>
      </c>
      <c r="AA18" s="240">
        <f>IFERROR(Z18/$Z$34,0)</f>
        <v>0</v>
      </c>
      <c r="AB18" s="237">
        <f>COUNTIFS('5.1 Projektüberwachung'!$V:$V,"X",'5.1 Projektüberwachung'!$B:$B,B18)</f>
        <v>0</v>
      </c>
      <c r="AC18" s="241">
        <f>IFERROR(AB18/$AB$34,0)</f>
        <v>0</v>
      </c>
      <c r="AD18" s="239">
        <f>SUMIF('5.1 Projektüberwachung'!$B:$B,B18,'5.1 Projektüberwachung'!$X:$X)+SUMIF('5.1 Projektüberwachung'!$B:$B,B18,'5.1 Projektüberwachung'!$Z:$Z)</f>
        <v>0</v>
      </c>
      <c r="AE18" s="238">
        <f>IFERROR(AD18/$AD$34,0)</f>
        <v>0</v>
      </c>
      <c r="AF18" s="239">
        <f>SUMIF('5.1 Projektüberwachung'!$B:$B,B18,'5.1 Projektüberwachung'!$X:$X)</f>
        <v>0</v>
      </c>
      <c r="AG18" s="238">
        <f>IFERROR(AF18/$AF$34,0)</f>
        <v>0</v>
      </c>
      <c r="AH18" s="239">
        <f>SUMIF('5.1 Projektüberwachung'!$B:$B,B18,'5.1 Projektüberwachung'!$Z:$Z)</f>
        <v>0</v>
      </c>
      <c r="AI18" s="240">
        <f>IFERROR(AH18/$AH$34,0)</f>
        <v>0</v>
      </c>
      <c r="AJ18" s="237">
        <f>COUNTIFS('5.1 Projektüberwachung'!$AB:$AB,"X",'5.1 Projektüberwachung'!$B:$B,B18)</f>
        <v>0</v>
      </c>
      <c r="AK18" s="241">
        <f>IFERROR(AJ18/$AJ$34,0)</f>
        <v>0</v>
      </c>
      <c r="AL18" s="239">
        <f>SUMIF('5.1 Projektüberwachung'!$B:$B,B18,'5.1 Projektüberwachung'!$AD:$AD)+SUMIF('5.1 Projektüberwachung'!$B:$B,B18,'5.1 Projektüberwachung'!$AF:$AF)</f>
        <v>0</v>
      </c>
      <c r="AM18" s="238">
        <f>IFERROR(AL18/$AL$34,0)</f>
        <v>0</v>
      </c>
      <c r="AN18" s="239">
        <f>SUMIF('5.1 Projektüberwachung'!$B:$B,B18,'5.1 Projektüberwachung'!$AD:$AD)</f>
        <v>0</v>
      </c>
      <c r="AO18" s="238">
        <f>IFERROR(AN18/$AN$34,0)</f>
        <v>0</v>
      </c>
      <c r="AP18" s="239">
        <f>SUMIF('5.1 Projektüberwachung'!$B:$B,B18,'5.1 Projektüberwachung'!$AF:$AF)</f>
        <v>0</v>
      </c>
      <c r="AQ18" s="238">
        <f>IFERROR(AP18/$AP$34,0)</f>
        <v>0</v>
      </c>
      <c r="AR18" s="229"/>
      <c r="AS18" s="229"/>
      <c r="AT18" s="33"/>
    </row>
    <row r="19" spans="1:46" ht="18" customHeight="1" x14ac:dyDescent="0.35">
      <c r="A19" s="213"/>
      <c r="B19" s="230" t="s">
        <v>146</v>
      </c>
      <c r="C19" s="242">
        <f>'4.2 Übersicht'!C19</f>
        <v>3</v>
      </c>
      <c r="D19" s="243">
        <f>'4.2 Übersicht'!D19</f>
        <v>0</v>
      </c>
      <c r="E19" s="244">
        <f>'4.2 Übersicht'!E19</f>
        <v>0</v>
      </c>
      <c r="F19" s="245">
        <f>'4.2 Übersicht'!G19</f>
        <v>4</v>
      </c>
      <c r="G19" s="246">
        <f>'4.2 Übersicht'!H19</f>
        <v>0.5</v>
      </c>
      <c r="H19" s="245">
        <f>'4.2 Übersicht'!I19</f>
        <v>0</v>
      </c>
      <c r="I19" s="246">
        <f>'4.2 Übersicht'!J19</f>
        <v>0</v>
      </c>
      <c r="J19" s="245">
        <f>'4.2 Übersicht'!K19</f>
        <v>4</v>
      </c>
      <c r="K19" s="247">
        <f>'4.2 Übersicht'!L19</f>
        <v>0.66666666666666663</v>
      </c>
      <c r="L19" s="237">
        <f>COUNTIFS('5.1 Projektüberwachung'!$J:$J,"X",'5.1 Projektüberwachung'!$B:$B,B19)</f>
        <v>0</v>
      </c>
      <c r="M19" s="233">
        <f t="shared" ref="M19:M22" si="0">IFERROR(L19/$L$34,0)</f>
        <v>0</v>
      </c>
      <c r="N19" s="234">
        <f>SUMIF('5.1 Projektüberwachung'!$B:$B,B19,'5.1 Projektüberwachung'!$L:$L)+SUMIF('5.1 Projektüberwachung'!$B:$B,B19,'5.1 Projektüberwachung'!$N:$N)</f>
        <v>0</v>
      </c>
      <c r="O19" s="238">
        <f t="shared" ref="O19:O22" si="1">IFERROR(N19/$N$34,0)</f>
        <v>0</v>
      </c>
      <c r="P19" s="234">
        <f>SUMIF('5.1 Projektüberwachung'!$B:$B,B19,'5.1 Projektüberwachung'!$L:$L)</f>
        <v>0</v>
      </c>
      <c r="Q19" s="238">
        <f t="shared" ref="Q19:Q22" si="2">IFERROR(P19/$P$34,0)</f>
        <v>0</v>
      </c>
      <c r="R19" s="239">
        <f>SUMIF('5.1 Projektüberwachung'!$B:$B,B19,'5.1 Projektüberwachung'!$N:$N)</f>
        <v>0</v>
      </c>
      <c r="S19" s="240">
        <f t="shared" ref="S19:S22" si="3">IFERROR(R19/$R$34,0)</f>
        <v>0</v>
      </c>
      <c r="T19" s="237">
        <f>COUNTIFS('5.1 Projektüberwachung'!$P:$P,"X",'5.1 Projektüberwachung'!$B:$B,B19)</f>
        <v>0</v>
      </c>
      <c r="U19" s="241">
        <f t="shared" ref="U19:U22" si="4">IFERROR(T19/$T$34,0)</f>
        <v>0</v>
      </c>
      <c r="V19" s="239">
        <f>SUMIF('5.1 Projektüberwachung'!$B:$B,B19,'5.1 Projektüberwachung'!$R:$R)+SUMIF('5.1 Projektüberwachung'!$B:$B,B19,'5.1 Projektüberwachung'!$T:$T)</f>
        <v>0</v>
      </c>
      <c r="W19" s="238">
        <f t="shared" ref="W19:W22" si="5">IFERROR(V19/$V$34,0)</f>
        <v>0</v>
      </c>
      <c r="X19" s="239">
        <f>SUMIF('5.1 Projektüberwachung'!$B:$B,B19,'5.1 Projektüberwachung'!$R:$R)</f>
        <v>0</v>
      </c>
      <c r="Y19" s="238">
        <f t="shared" ref="Y19:Y22" si="6">IFERROR(X19/$X$34,0)</f>
        <v>0</v>
      </c>
      <c r="Z19" s="239">
        <f>SUMIF('5.1 Projektüberwachung'!$B:$B,B19,'5.1 Projektüberwachung'!$T:$T)</f>
        <v>0</v>
      </c>
      <c r="AA19" s="240">
        <f t="shared" ref="AA19:AA22" si="7">IFERROR(Z19/$Z$34,0)</f>
        <v>0</v>
      </c>
      <c r="AB19" s="237">
        <f>COUNTIFS('5.1 Projektüberwachung'!$V:$V,"X",'5.1 Projektüberwachung'!$B:$B,B19)</f>
        <v>0</v>
      </c>
      <c r="AC19" s="241">
        <f t="shared" ref="AC19:AC22" si="8">IFERROR(AB19/$AB$34,0)</f>
        <v>0</v>
      </c>
      <c r="AD19" s="239">
        <f>SUMIF('5.1 Projektüberwachung'!$B:$B,B19,'5.1 Projektüberwachung'!$X:$X)+SUMIF('5.1 Projektüberwachung'!$B:$B,B19,'5.1 Projektüberwachung'!$Z:$Z)</f>
        <v>0</v>
      </c>
      <c r="AE19" s="238">
        <f t="shared" ref="AE19:AE22" si="9">IFERROR(AD19/$AD$34,0)</f>
        <v>0</v>
      </c>
      <c r="AF19" s="239">
        <f>SUMIF('5.1 Projektüberwachung'!$B:$B,B19,'5.1 Projektüberwachung'!$X:$X)</f>
        <v>0</v>
      </c>
      <c r="AG19" s="238">
        <f t="shared" ref="AG19:AG22" si="10">IFERROR(AF19/$AF$34,0)</f>
        <v>0</v>
      </c>
      <c r="AH19" s="239">
        <f>SUMIF('5.1 Projektüberwachung'!$B:$B,B19,'5.1 Projektüberwachung'!$Z:$Z)</f>
        <v>0</v>
      </c>
      <c r="AI19" s="240">
        <f t="shared" ref="AI19:AI22" si="11">IFERROR(AH19/$AH$34,0)</f>
        <v>0</v>
      </c>
      <c r="AJ19" s="237">
        <f>COUNTIFS('5.1 Projektüberwachung'!$AB:$AB,"X",'5.1 Projektüberwachung'!$B:$B,B19)</f>
        <v>0</v>
      </c>
      <c r="AK19" s="241">
        <f t="shared" ref="AK19:AK22" si="12">IFERROR(AJ19/$AJ$34,0)</f>
        <v>0</v>
      </c>
      <c r="AL19" s="239">
        <f>SUMIF('5.1 Projektüberwachung'!$B:$B,B19,'5.1 Projektüberwachung'!$AD:$AD)+SUMIF('5.1 Projektüberwachung'!$B:$B,B19,'5.1 Projektüberwachung'!$AF:$AF)</f>
        <v>0</v>
      </c>
      <c r="AM19" s="238">
        <f t="shared" ref="AM19:AM22" si="13">IFERROR(AL19/$AL$34,0)</f>
        <v>0</v>
      </c>
      <c r="AN19" s="239">
        <f>SUMIF('5.1 Projektüberwachung'!$B:$B,B19,'5.1 Projektüberwachung'!$AD:$AD)</f>
        <v>0</v>
      </c>
      <c r="AO19" s="238">
        <f t="shared" ref="AO19:AO22" si="14">IFERROR(AN19/$AN$34,0)</f>
        <v>0</v>
      </c>
      <c r="AP19" s="239">
        <f>SUMIF('5.1 Projektüberwachung'!$B:$B,B19,'5.1 Projektüberwachung'!$AF:$AF)</f>
        <v>0</v>
      </c>
      <c r="AQ19" s="238">
        <f t="shared" ref="AQ19:AQ22" si="15">IFERROR(AP19/$AP$34,0)</f>
        <v>0</v>
      </c>
      <c r="AR19" s="213"/>
      <c r="AS19" s="213"/>
    </row>
    <row r="20" spans="1:46" ht="15.75" customHeight="1" x14ac:dyDescent="0.35">
      <c r="A20" s="213"/>
      <c r="B20" s="230" t="s">
        <v>147</v>
      </c>
      <c r="C20" s="242">
        <f>'4.2 Übersicht'!C20</f>
        <v>8</v>
      </c>
      <c r="D20" s="243">
        <f>'4.2 Übersicht'!D20</f>
        <v>0</v>
      </c>
      <c r="E20" s="244">
        <f>'4.2 Übersicht'!E20</f>
        <v>0</v>
      </c>
      <c r="F20" s="245">
        <f>'4.2 Übersicht'!G20</f>
        <v>0</v>
      </c>
      <c r="G20" s="246">
        <f>'4.2 Übersicht'!H20</f>
        <v>0</v>
      </c>
      <c r="H20" s="245">
        <f>'4.2 Übersicht'!I20</f>
        <v>0</v>
      </c>
      <c r="I20" s="246">
        <f>'4.2 Übersicht'!J20</f>
        <v>0</v>
      </c>
      <c r="J20" s="245">
        <f>'4.2 Übersicht'!K20</f>
        <v>0</v>
      </c>
      <c r="K20" s="247">
        <f>'4.2 Übersicht'!L20</f>
        <v>0</v>
      </c>
      <c r="L20" s="237">
        <f>COUNTIFS('5.1 Projektüberwachung'!$J:$J,"X",'5.1 Projektüberwachung'!$B:$B,B20)</f>
        <v>0</v>
      </c>
      <c r="M20" s="233">
        <f t="shared" si="0"/>
        <v>0</v>
      </c>
      <c r="N20" s="234">
        <f>SUMIF('5.1 Projektüberwachung'!$B:$B,B20,'5.1 Projektüberwachung'!$L:$L)+SUMIF('5.1 Projektüberwachung'!$B:$B,B20,'5.1 Projektüberwachung'!$N:$N)</f>
        <v>0</v>
      </c>
      <c r="O20" s="238">
        <f t="shared" si="1"/>
        <v>0</v>
      </c>
      <c r="P20" s="234">
        <f>SUMIF('5.1 Projektüberwachung'!$B:$B,B20,'5.1 Projektüberwachung'!$L:$L)</f>
        <v>0</v>
      </c>
      <c r="Q20" s="238">
        <f t="shared" si="2"/>
        <v>0</v>
      </c>
      <c r="R20" s="239">
        <f>SUMIF('5.1 Projektüberwachung'!$B:$B,B20,'5.1 Projektüberwachung'!$N:$N)</f>
        <v>0</v>
      </c>
      <c r="S20" s="240">
        <f t="shared" si="3"/>
        <v>0</v>
      </c>
      <c r="T20" s="237">
        <f>COUNTIFS('5.1 Projektüberwachung'!$P:$P,"X",'5.1 Projektüberwachung'!$B:$B,B20)</f>
        <v>0</v>
      </c>
      <c r="U20" s="241">
        <f t="shared" si="4"/>
        <v>0</v>
      </c>
      <c r="V20" s="239">
        <f>SUMIF('5.1 Projektüberwachung'!$B:$B,B20,'5.1 Projektüberwachung'!$R:$R)+SUMIF('5.1 Projektüberwachung'!$B:$B,B20,'5.1 Projektüberwachung'!$T:$T)</f>
        <v>0</v>
      </c>
      <c r="W20" s="238">
        <f t="shared" si="5"/>
        <v>0</v>
      </c>
      <c r="X20" s="239">
        <f>SUMIF('5.1 Projektüberwachung'!$B:$B,B20,'5.1 Projektüberwachung'!$R:$R)</f>
        <v>0</v>
      </c>
      <c r="Y20" s="238">
        <f t="shared" si="6"/>
        <v>0</v>
      </c>
      <c r="Z20" s="239">
        <f>SUMIF('5.1 Projektüberwachung'!$B:$B,B20,'5.1 Projektüberwachung'!$T:$T)</f>
        <v>0</v>
      </c>
      <c r="AA20" s="240">
        <f t="shared" si="7"/>
        <v>0</v>
      </c>
      <c r="AB20" s="237">
        <f>COUNTIFS('5.1 Projektüberwachung'!$V:$V,"X",'5.1 Projektüberwachung'!$B:$B,B20)</f>
        <v>0</v>
      </c>
      <c r="AC20" s="241">
        <f t="shared" si="8"/>
        <v>0</v>
      </c>
      <c r="AD20" s="239">
        <f>SUMIF('5.1 Projektüberwachung'!$B:$B,B20,'5.1 Projektüberwachung'!$X:$X)+SUMIF('5.1 Projektüberwachung'!$B:$B,B20,'5.1 Projektüberwachung'!$Z:$Z)</f>
        <v>0</v>
      </c>
      <c r="AE20" s="238">
        <f t="shared" si="9"/>
        <v>0</v>
      </c>
      <c r="AF20" s="239">
        <f>SUMIF('5.1 Projektüberwachung'!$B:$B,B20,'5.1 Projektüberwachung'!$X:$X)</f>
        <v>0</v>
      </c>
      <c r="AG20" s="238">
        <f t="shared" si="10"/>
        <v>0</v>
      </c>
      <c r="AH20" s="239">
        <f>SUMIF('5.1 Projektüberwachung'!$B:$B,B20,'5.1 Projektüberwachung'!$Z:$Z)</f>
        <v>0</v>
      </c>
      <c r="AI20" s="240">
        <f t="shared" si="11"/>
        <v>0</v>
      </c>
      <c r="AJ20" s="237">
        <f>COUNTIFS('5.1 Projektüberwachung'!$AB:$AB,"X",'5.1 Projektüberwachung'!$B:$B,B20)</f>
        <v>0</v>
      </c>
      <c r="AK20" s="241">
        <f t="shared" si="12"/>
        <v>0</v>
      </c>
      <c r="AL20" s="239">
        <f>SUMIF('5.1 Projektüberwachung'!$B:$B,B20,'5.1 Projektüberwachung'!$AD:$AD)+SUMIF('5.1 Projektüberwachung'!$B:$B,B20,'5.1 Projektüberwachung'!$AF:$AF)</f>
        <v>0</v>
      </c>
      <c r="AM20" s="238">
        <f t="shared" si="13"/>
        <v>0</v>
      </c>
      <c r="AN20" s="239">
        <f>SUMIF('5.1 Projektüberwachung'!$B:$B,B20,'5.1 Projektüberwachung'!$AD:$AD)</f>
        <v>0</v>
      </c>
      <c r="AO20" s="238">
        <f t="shared" si="14"/>
        <v>0</v>
      </c>
      <c r="AP20" s="239">
        <f>SUMIF('5.1 Projektüberwachung'!$B:$B,B20,'5.1 Projektüberwachung'!$AF:$AF)</f>
        <v>0</v>
      </c>
      <c r="AQ20" s="238">
        <f t="shared" si="15"/>
        <v>0</v>
      </c>
      <c r="AR20" s="213"/>
      <c r="AS20" s="213"/>
    </row>
    <row r="21" spans="1:46" x14ac:dyDescent="0.35">
      <c r="A21" s="213"/>
      <c r="B21" s="230" t="s">
        <v>148</v>
      </c>
      <c r="C21" s="242">
        <f>'4.2 Übersicht'!C21</f>
        <v>3</v>
      </c>
      <c r="D21" s="243">
        <f>'4.2 Übersicht'!D21</f>
        <v>0</v>
      </c>
      <c r="E21" s="244">
        <f>'4.2 Übersicht'!E21</f>
        <v>0</v>
      </c>
      <c r="F21" s="245">
        <f>'4.2 Übersicht'!G21</f>
        <v>0</v>
      </c>
      <c r="G21" s="246">
        <f>'4.2 Übersicht'!H21</f>
        <v>0</v>
      </c>
      <c r="H21" s="245">
        <f>'4.2 Übersicht'!I21</f>
        <v>0</v>
      </c>
      <c r="I21" s="246">
        <f>'4.2 Übersicht'!J21</f>
        <v>0</v>
      </c>
      <c r="J21" s="245">
        <f>'4.2 Übersicht'!K21</f>
        <v>0</v>
      </c>
      <c r="K21" s="247">
        <f>'4.2 Übersicht'!L21</f>
        <v>0</v>
      </c>
      <c r="L21" s="237">
        <f>COUNTIFS('5.1 Projektüberwachung'!$J:$J,"X",'5.1 Projektüberwachung'!$B:$B,B21)</f>
        <v>0</v>
      </c>
      <c r="M21" s="233">
        <f t="shared" si="0"/>
        <v>0</v>
      </c>
      <c r="N21" s="234">
        <f>SUMIF('5.1 Projektüberwachung'!$B:$B,B21,'5.1 Projektüberwachung'!$L:$L)+SUMIF('5.1 Projektüberwachung'!$B:$B,B21,'5.1 Projektüberwachung'!$N:$N)</f>
        <v>0</v>
      </c>
      <c r="O21" s="238">
        <f t="shared" si="1"/>
        <v>0</v>
      </c>
      <c r="P21" s="234">
        <f>SUMIF('5.1 Projektüberwachung'!$B:$B,B21,'5.1 Projektüberwachung'!$L:$L)</f>
        <v>0</v>
      </c>
      <c r="Q21" s="238">
        <f t="shared" si="2"/>
        <v>0</v>
      </c>
      <c r="R21" s="239">
        <f>SUMIF('5.1 Projektüberwachung'!$B:$B,B21,'5.1 Projektüberwachung'!$N:$N)</f>
        <v>0</v>
      </c>
      <c r="S21" s="240">
        <f t="shared" si="3"/>
        <v>0</v>
      </c>
      <c r="T21" s="237">
        <f>COUNTIFS('5.1 Projektüberwachung'!$P:$P,"X",'5.1 Projektüberwachung'!$B:$B,B21)</f>
        <v>0</v>
      </c>
      <c r="U21" s="241">
        <f t="shared" si="4"/>
        <v>0</v>
      </c>
      <c r="V21" s="239">
        <f>SUMIF('5.1 Projektüberwachung'!$B:$B,B21,'5.1 Projektüberwachung'!$R:$R)+SUMIF('5.1 Projektüberwachung'!$B:$B,B21,'5.1 Projektüberwachung'!$T:$T)</f>
        <v>0</v>
      </c>
      <c r="W21" s="238">
        <f t="shared" si="5"/>
        <v>0</v>
      </c>
      <c r="X21" s="239">
        <f>SUMIF('5.1 Projektüberwachung'!$B:$B,B21,'5.1 Projektüberwachung'!$R:$R)</f>
        <v>0</v>
      </c>
      <c r="Y21" s="238">
        <f t="shared" si="6"/>
        <v>0</v>
      </c>
      <c r="Z21" s="239">
        <f>SUMIF('5.1 Projektüberwachung'!$B:$B,B21,'5.1 Projektüberwachung'!$T:$T)</f>
        <v>0</v>
      </c>
      <c r="AA21" s="240">
        <f t="shared" si="7"/>
        <v>0</v>
      </c>
      <c r="AB21" s="237">
        <f>COUNTIFS('5.1 Projektüberwachung'!$V:$V,"X",'5.1 Projektüberwachung'!$B:$B,B21)</f>
        <v>0</v>
      </c>
      <c r="AC21" s="241">
        <f t="shared" si="8"/>
        <v>0</v>
      </c>
      <c r="AD21" s="239">
        <f>SUMIF('5.1 Projektüberwachung'!$B:$B,B21,'5.1 Projektüberwachung'!$X:$X)+SUMIF('5.1 Projektüberwachung'!$B:$B,B21,'5.1 Projektüberwachung'!$Z:$Z)</f>
        <v>0</v>
      </c>
      <c r="AE21" s="238">
        <f t="shared" si="9"/>
        <v>0</v>
      </c>
      <c r="AF21" s="239">
        <f>SUMIF('5.1 Projektüberwachung'!$B:$B,B21,'5.1 Projektüberwachung'!$X:$X)</f>
        <v>0</v>
      </c>
      <c r="AG21" s="238">
        <f t="shared" si="10"/>
        <v>0</v>
      </c>
      <c r="AH21" s="239">
        <f>SUMIF('5.1 Projektüberwachung'!$B:$B,B21,'5.1 Projektüberwachung'!$Z:$Z)</f>
        <v>0</v>
      </c>
      <c r="AI21" s="240">
        <f t="shared" si="11"/>
        <v>0</v>
      </c>
      <c r="AJ21" s="237">
        <f>COUNTIFS('5.1 Projektüberwachung'!$AB:$AB,"X",'5.1 Projektüberwachung'!$B:$B,B21)</f>
        <v>0</v>
      </c>
      <c r="AK21" s="241">
        <f t="shared" si="12"/>
        <v>0</v>
      </c>
      <c r="AL21" s="239">
        <f>SUMIF('5.1 Projektüberwachung'!$B:$B,B21,'5.1 Projektüberwachung'!$AD:$AD)+SUMIF('5.1 Projektüberwachung'!$B:$B,B21,'5.1 Projektüberwachung'!$AF:$AF)</f>
        <v>0</v>
      </c>
      <c r="AM21" s="238">
        <f t="shared" si="13"/>
        <v>0</v>
      </c>
      <c r="AN21" s="239">
        <f>SUMIF('5.1 Projektüberwachung'!$B:$B,B21,'5.1 Projektüberwachung'!$AD:$AD)</f>
        <v>0</v>
      </c>
      <c r="AO21" s="238">
        <f t="shared" si="14"/>
        <v>0</v>
      </c>
      <c r="AP21" s="239">
        <f>SUMIF('5.1 Projektüberwachung'!$B:$B,B21,'5.1 Projektüberwachung'!$AF:$AF)</f>
        <v>0</v>
      </c>
      <c r="AQ21" s="238">
        <f t="shared" si="15"/>
        <v>0</v>
      </c>
      <c r="AR21" s="213"/>
      <c r="AS21" s="213"/>
    </row>
    <row r="22" spans="1:46" ht="18.399999999999999" customHeight="1" thickBot="1" x14ac:dyDescent="0.4">
      <c r="A22" s="213"/>
      <c r="B22" s="248" t="s">
        <v>149</v>
      </c>
      <c r="C22" s="249">
        <f>'4.2 Übersicht'!C22</f>
        <v>2</v>
      </c>
      <c r="D22" s="250">
        <f>'4.2 Übersicht'!D22</f>
        <v>0</v>
      </c>
      <c r="E22" s="251">
        <f>'4.2 Übersicht'!E22</f>
        <v>0</v>
      </c>
      <c r="F22" s="252">
        <f>'4.2 Übersicht'!G22</f>
        <v>0</v>
      </c>
      <c r="G22" s="253">
        <f>'4.2 Übersicht'!H22</f>
        <v>0</v>
      </c>
      <c r="H22" s="252">
        <f>'4.2 Übersicht'!I22</f>
        <v>0</v>
      </c>
      <c r="I22" s="253">
        <f>'4.2 Übersicht'!J22</f>
        <v>0</v>
      </c>
      <c r="J22" s="252">
        <f>'4.2 Übersicht'!K22</f>
        <v>0</v>
      </c>
      <c r="K22" s="254">
        <f>'4.2 Übersicht'!L22</f>
        <v>0</v>
      </c>
      <c r="L22" s="237">
        <f>COUNTIFS('5.1 Projektüberwachung'!$J:$J,"X",'5.1 Projektüberwachung'!$B:$B,B22)</f>
        <v>0</v>
      </c>
      <c r="M22" s="233">
        <f t="shared" si="0"/>
        <v>0</v>
      </c>
      <c r="N22" s="234">
        <f>SUMIF('5.1 Projektüberwachung'!$B:$B,B22,'5.1 Projektüberwachung'!$L:$L)+SUMIF('5.1 Projektüberwachung'!$B:$B,B22,'5.1 Projektüberwachung'!$N:$N)</f>
        <v>0</v>
      </c>
      <c r="O22" s="238">
        <f t="shared" si="1"/>
        <v>0</v>
      </c>
      <c r="P22" s="234">
        <f>SUMIF('5.1 Projektüberwachung'!$B:$B,B22,'5.1 Projektüberwachung'!$L:$L)</f>
        <v>0</v>
      </c>
      <c r="Q22" s="238">
        <f t="shared" si="2"/>
        <v>0</v>
      </c>
      <c r="R22" s="239">
        <f>SUMIF('5.1 Projektüberwachung'!$B:$B,B22,'5.1 Projektüberwachung'!$N:$N)</f>
        <v>0</v>
      </c>
      <c r="S22" s="240">
        <f t="shared" si="3"/>
        <v>0</v>
      </c>
      <c r="T22" s="237">
        <f>COUNTIFS('5.1 Projektüberwachung'!$P:$P,"X",'5.1 Projektüberwachung'!$B:$B,B22)</f>
        <v>0</v>
      </c>
      <c r="U22" s="241">
        <f t="shared" si="4"/>
        <v>0</v>
      </c>
      <c r="V22" s="239">
        <f>SUMIF('5.1 Projektüberwachung'!$B:$B,B22,'5.1 Projektüberwachung'!$R:$R)+SUMIF('5.1 Projektüberwachung'!$B:$B,B22,'5.1 Projektüberwachung'!$T:$T)</f>
        <v>0</v>
      </c>
      <c r="W22" s="238">
        <f t="shared" si="5"/>
        <v>0</v>
      </c>
      <c r="X22" s="239">
        <f>SUMIF('5.1 Projektüberwachung'!$B:$B,B22,'5.1 Projektüberwachung'!$R:$R)</f>
        <v>0</v>
      </c>
      <c r="Y22" s="238">
        <f t="shared" si="6"/>
        <v>0</v>
      </c>
      <c r="Z22" s="239">
        <f>SUMIF('5.1 Projektüberwachung'!$B:$B,B22,'5.1 Projektüberwachung'!$T:$T)</f>
        <v>0</v>
      </c>
      <c r="AA22" s="240">
        <f t="shared" si="7"/>
        <v>0</v>
      </c>
      <c r="AB22" s="237">
        <f>COUNTIFS('5.1 Projektüberwachung'!$V:$V,"X",'5.1 Projektüberwachung'!$B:$B,B22)</f>
        <v>0</v>
      </c>
      <c r="AC22" s="241">
        <f t="shared" si="8"/>
        <v>0</v>
      </c>
      <c r="AD22" s="239">
        <f>SUMIF('5.1 Projektüberwachung'!$B:$B,B22,'5.1 Projektüberwachung'!$X:$X)+SUMIF('5.1 Projektüberwachung'!$B:$B,B22,'5.1 Projektüberwachung'!$Z:$Z)</f>
        <v>0</v>
      </c>
      <c r="AE22" s="238">
        <f t="shared" si="9"/>
        <v>0</v>
      </c>
      <c r="AF22" s="239">
        <f>SUMIF('5.1 Projektüberwachung'!$B:$B,B22,'5.1 Projektüberwachung'!$X:$X)</f>
        <v>0</v>
      </c>
      <c r="AG22" s="238">
        <f t="shared" si="10"/>
        <v>0</v>
      </c>
      <c r="AH22" s="239">
        <f>SUMIF('5.1 Projektüberwachung'!$B:$B,B22,'5.1 Projektüberwachung'!$Z:$Z)</f>
        <v>0</v>
      </c>
      <c r="AI22" s="240">
        <f t="shared" si="11"/>
        <v>0</v>
      </c>
      <c r="AJ22" s="237">
        <f>COUNTIFS('5.1 Projektüberwachung'!$AB:$AB,"X",'5.1 Projektüberwachung'!$B:$B,B22)</f>
        <v>0</v>
      </c>
      <c r="AK22" s="241">
        <f t="shared" si="12"/>
        <v>0</v>
      </c>
      <c r="AL22" s="239">
        <f>SUMIF('5.1 Projektüberwachung'!$B:$B,B22,'5.1 Projektüberwachung'!$AD:$AD)+SUMIF('5.1 Projektüberwachung'!$B:$B,B22,'5.1 Projektüberwachung'!$AF:$AF)</f>
        <v>0</v>
      </c>
      <c r="AM22" s="238">
        <f t="shared" si="13"/>
        <v>0</v>
      </c>
      <c r="AN22" s="239">
        <f>SUMIF('5.1 Projektüberwachung'!$B:$B,B22,'5.1 Projektüberwachung'!$AD:$AD)</f>
        <v>0</v>
      </c>
      <c r="AO22" s="238">
        <f t="shared" si="14"/>
        <v>0</v>
      </c>
      <c r="AP22" s="239">
        <f>SUMIF('5.1 Projektüberwachung'!$B:$B,B22,'5.1 Projektüberwachung'!$AF:$AF)</f>
        <v>0</v>
      </c>
      <c r="AQ22" s="238">
        <f t="shared" si="15"/>
        <v>0</v>
      </c>
      <c r="AR22" s="213"/>
      <c r="AS22" s="213"/>
    </row>
    <row r="23" spans="1:46" s="48" customFormat="1" ht="16" thickBot="1" x14ac:dyDescent="0.4">
      <c r="A23" s="221"/>
      <c r="B23" s="255" t="s">
        <v>10</v>
      </c>
      <c r="C23" s="256">
        <f>'4.2 Übersicht'!C23</f>
        <v>12</v>
      </c>
      <c r="D23" s="256">
        <f>'4.2 Übersicht'!D23</f>
        <v>0</v>
      </c>
      <c r="E23" s="257">
        <f>'4.2 Übersicht'!E23</f>
        <v>0</v>
      </c>
      <c r="F23" s="258">
        <f>'4.2 Übersicht'!G23</f>
        <v>0</v>
      </c>
      <c r="G23" s="259">
        <f>'4.2 Übersicht'!H23</f>
        <v>0</v>
      </c>
      <c r="H23" s="258">
        <f>'4.2 Übersicht'!I23</f>
        <v>0</v>
      </c>
      <c r="I23" s="259">
        <f>'4.2 Übersicht'!J23</f>
        <v>0</v>
      </c>
      <c r="J23" s="258">
        <f>'4.2 Übersicht'!K23</f>
        <v>0</v>
      </c>
      <c r="K23" s="260">
        <f>'4.2 Übersicht'!L23</f>
        <v>0</v>
      </c>
      <c r="L23" s="256">
        <f>SUM(L24:L29)</f>
        <v>0</v>
      </c>
      <c r="M23" s="257">
        <f>IFERROR(L23/$L$34,0)</f>
        <v>0</v>
      </c>
      <c r="N23" s="258">
        <f>SUM(N24:N29)</f>
        <v>0</v>
      </c>
      <c r="O23" s="259">
        <f>IFERROR(N23/$N$34,0)</f>
        <v>0</v>
      </c>
      <c r="P23" s="258">
        <f>SUM(P24:P29)</f>
        <v>0</v>
      </c>
      <c r="Q23" s="259">
        <f>IFERROR(P23/$P$34,0)</f>
        <v>0</v>
      </c>
      <c r="R23" s="258">
        <f>SUM(R24:R29)</f>
        <v>0</v>
      </c>
      <c r="S23" s="260">
        <f>IFERROR(R23/$R$34,0)</f>
        <v>0</v>
      </c>
      <c r="T23" s="261">
        <f>SUM(T24:T29)</f>
        <v>0</v>
      </c>
      <c r="U23" s="257">
        <f>IFERROR(T23/$T$34,0)</f>
        <v>0</v>
      </c>
      <c r="V23" s="258">
        <f>SUM(V24:V29)</f>
        <v>0</v>
      </c>
      <c r="W23" s="259">
        <f>IFERROR(V23/$V$34,0)</f>
        <v>0</v>
      </c>
      <c r="X23" s="258">
        <f>SUM(X24:X29)</f>
        <v>0</v>
      </c>
      <c r="Y23" s="259">
        <f>IFERROR(X23/$X$34,0)</f>
        <v>0</v>
      </c>
      <c r="Z23" s="258">
        <f>SUM(Z24:Z29)</f>
        <v>0</v>
      </c>
      <c r="AA23" s="260">
        <f>IFERROR(Z23/$Z$34,0)</f>
        <v>0</v>
      </c>
      <c r="AB23" s="261">
        <f>SUM(AB24:AB29)</f>
        <v>0</v>
      </c>
      <c r="AC23" s="257">
        <f>IFERROR(AB23/$AB$34,0)</f>
        <v>0</v>
      </c>
      <c r="AD23" s="258">
        <f>SUM(AD24:AD29)</f>
        <v>0</v>
      </c>
      <c r="AE23" s="259">
        <f>IFERROR(AD23/$AD$34,0)</f>
        <v>0</v>
      </c>
      <c r="AF23" s="258">
        <f>SUM(AF24:AF29)</f>
        <v>0</v>
      </c>
      <c r="AG23" s="259">
        <f>IFERROR(AF23/$AF$34,0)</f>
        <v>0</v>
      </c>
      <c r="AH23" s="258">
        <f>SUM(AH24:AH29)</f>
        <v>0</v>
      </c>
      <c r="AI23" s="260">
        <f>IFERROR(AH23/$AH$34,0)</f>
        <v>0</v>
      </c>
      <c r="AJ23" s="261">
        <f>SUM(AJ24:AJ29)</f>
        <v>0</v>
      </c>
      <c r="AK23" s="257">
        <f>IFERROR(AJ23/$AJ$34,0)</f>
        <v>0</v>
      </c>
      <c r="AL23" s="258">
        <f>SUM(AL24:AL29)</f>
        <v>0</v>
      </c>
      <c r="AM23" s="259">
        <f>IFERROR(AL23/$AL$34,0)</f>
        <v>0</v>
      </c>
      <c r="AN23" s="258">
        <f>SUM(AN24:AN29)</f>
        <v>0</v>
      </c>
      <c r="AO23" s="259">
        <f>IFERROR(AN23/$AN$34,0)</f>
        <v>0</v>
      </c>
      <c r="AP23" s="258">
        <f>SUM(AP24:AP29)</f>
        <v>0</v>
      </c>
      <c r="AQ23" s="259">
        <f>IFERROR(AP23/$AP$34,0)</f>
        <v>0</v>
      </c>
      <c r="AR23" s="221"/>
      <c r="AS23" s="221"/>
      <c r="AT23" s="47"/>
    </row>
    <row r="24" spans="1:46" x14ac:dyDescent="0.35">
      <c r="A24" s="213"/>
      <c r="B24" s="262" t="s">
        <v>168</v>
      </c>
      <c r="C24" s="263">
        <f>'4.2 Übersicht'!C24</f>
        <v>2</v>
      </c>
      <c r="D24" s="264">
        <f>'4.2 Übersicht'!D24</f>
        <v>0</v>
      </c>
      <c r="E24" s="265">
        <f>'4.2 Übersicht'!E24</f>
        <v>0</v>
      </c>
      <c r="F24" s="266">
        <f>'4.2 Übersicht'!G24</f>
        <v>0</v>
      </c>
      <c r="G24" s="267">
        <f>'4.2 Übersicht'!H24</f>
        <v>0</v>
      </c>
      <c r="H24" s="266">
        <f>'4.2 Übersicht'!I24</f>
        <v>0</v>
      </c>
      <c r="I24" s="267">
        <f>'4.2 Übersicht'!J24</f>
        <v>0</v>
      </c>
      <c r="J24" s="266">
        <f>'4.2 Übersicht'!K24</f>
        <v>0</v>
      </c>
      <c r="K24" s="268">
        <f>'4.2 Übersicht'!L24</f>
        <v>0</v>
      </c>
      <c r="L24" s="269">
        <f>COUNTIFS('5.1 Projektüberwachung'!$J:$J,"X",'5.1 Projektüberwachung'!$B:$B,B24)</f>
        <v>0</v>
      </c>
      <c r="M24" s="265">
        <f>IFERROR(L24/$L$34,0)</f>
        <v>0</v>
      </c>
      <c r="N24" s="266">
        <f>SUMIF('5.1 Projektüberwachung'!$B:$B,B24,'5.1 Projektüberwachung'!$L:$L)+SUMIF('5.1 Projektüberwachung'!$B:$B,B24,'5.1 Projektüberwachung'!$N:$N)</f>
        <v>0</v>
      </c>
      <c r="O24" s="270">
        <f>IFERROR(N24/$N$34,0)</f>
        <v>0</v>
      </c>
      <c r="P24" s="266">
        <f>SUMIF('5.1 Projektüberwachung'!$B:$B,B24,'5.1 Projektüberwachung'!$L:$L)</f>
        <v>0</v>
      </c>
      <c r="Q24" s="270">
        <f>IFERROR(P24/$P$34,0)</f>
        <v>0</v>
      </c>
      <c r="R24" s="271">
        <f>SUMIF('5.1 Projektüberwachung'!$B:$B,B24,'5.1 Projektüberwachung'!$N:$N)</f>
        <v>0</v>
      </c>
      <c r="S24" s="272">
        <f>IFERROR(R24/$R$34,0)</f>
        <v>0</v>
      </c>
      <c r="T24" s="269">
        <f>COUNTIFS('5.1 Projektüberwachung'!$P:$P,"X",'5.1 Projektüberwachung'!$B:$B,B24)</f>
        <v>0</v>
      </c>
      <c r="U24" s="273">
        <f>IFERROR(T24/$T$34,0)</f>
        <v>0</v>
      </c>
      <c r="V24" s="271">
        <f>SUMIF('5.1 Projektüberwachung'!$B:$B,B24,'5.1 Projektüberwachung'!$R:$R)+SUMIF('5.1 Projektüberwachung'!$B:$B,B24,'5.1 Projektüberwachung'!$T:$T)</f>
        <v>0</v>
      </c>
      <c r="W24" s="270">
        <f>IFERROR(V24/$V$34,0)</f>
        <v>0</v>
      </c>
      <c r="X24" s="271">
        <f>SUMIF('5.1 Projektüberwachung'!$B:$B,B24,'5.1 Projektüberwachung'!$R:$R)</f>
        <v>0</v>
      </c>
      <c r="Y24" s="270">
        <f>IFERROR(X24/$X$34,0)</f>
        <v>0</v>
      </c>
      <c r="Z24" s="271">
        <f>SUMIF('5.1 Projektüberwachung'!$B:$B,B24,'5.1 Projektüberwachung'!$T:$T)</f>
        <v>0</v>
      </c>
      <c r="AA24" s="272">
        <f>IFERROR(Z24/$Z$34,0)</f>
        <v>0</v>
      </c>
      <c r="AB24" s="269">
        <f>COUNTIFS('5.1 Projektüberwachung'!$V:$V,"X",'5.1 Projektüberwachung'!$B:$B,B24)</f>
        <v>0</v>
      </c>
      <c r="AC24" s="273">
        <f>IFERROR(AB24/$AB$34,0)</f>
        <v>0</v>
      </c>
      <c r="AD24" s="271">
        <f>SUMIF('5.1 Projektüberwachung'!$B:$B,B24,'5.1 Projektüberwachung'!$X:$X)+SUMIF('5.1 Projektüberwachung'!$B:$B,B24,'5.1 Projektüberwachung'!$Z:$Z)</f>
        <v>0</v>
      </c>
      <c r="AE24" s="270">
        <f>IFERROR(AD24/$AD$34,0)</f>
        <v>0</v>
      </c>
      <c r="AF24" s="271">
        <f>SUMIF('5.1 Projektüberwachung'!$B:$B,B24,'5.1 Projektüberwachung'!$X:$X)</f>
        <v>0</v>
      </c>
      <c r="AG24" s="270">
        <f>IFERROR(AF24/$AF$34,0)</f>
        <v>0</v>
      </c>
      <c r="AH24" s="271">
        <f>SUMIF('5.1 Projektüberwachung'!$B:$B,B24,'5.1 Projektüberwachung'!$Z:$Z)</f>
        <v>0</v>
      </c>
      <c r="AI24" s="272">
        <f>IFERROR(AH24/$AH$34,0)</f>
        <v>0</v>
      </c>
      <c r="AJ24" s="269">
        <f>COUNTIFS('5.1 Projektüberwachung'!$AB:$AB,"X",'5.1 Projektüberwachung'!$B:$B,B24)</f>
        <v>0</v>
      </c>
      <c r="AK24" s="273">
        <f>IFERROR(AJ24/$AJ$34,0)</f>
        <v>0</v>
      </c>
      <c r="AL24" s="271">
        <f>SUMIF('5.1 Projektüberwachung'!$B:$B,B24,'5.1 Projektüberwachung'!$AD:$AD)+SUMIF('5.1 Projektüberwachung'!$B:$B,B24,'5.1 Projektüberwachung'!$AF:$AF)</f>
        <v>0</v>
      </c>
      <c r="AM24" s="270">
        <f>IFERROR(AL24/$AL$34,0)</f>
        <v>0</v>
      </c>
      <c r="AN24" s="271">
        <f>SUMIF('5.1 Projektüberwachung'!$B:$B,B24,'5.1 Projektüberwachung'!$AD:$AD)</f>
        <v>0</v>
      </c>
      <c r="AO24" s="270">
        <f>IFERROR(AN24/$AN$34,0)</f>
        <v>0</v>
      </c>
      <c r="AP24" s="271">
        <f>SUMIF('5.1 Projektüberwachung'!$B:$B,B24,'5.1 Projektüberwachung'!$AF:$AF)</f>
        <v>0</v>
      </c>
      <c r="AQ24" s="270">
        <f>IFERROR(AP24/$AP$34,0)</f>
        <v>0</v>
      </c>
      <c r="AR24" s="213"/>
      <c r="AS24" s="213"/>
    </row>
    <row r="25" spans="1:46" x14ac:dyDescent="0.35">
      <c r="A25" s="213"/>
      <c r="B25" s="274" t="s">
        <v>150</v>
      </c>
      <c r="C25" s="275">
        <f>'4.2 Übersicht'!C25</f>
        <v>1</v>
      </c>
      <c r="D25" s="276">
        <f>'4.2 Übersicht'!D25</f>
        <v>0</v>
      </c>
      <c r="E25" s="277">
        <f>'4.2 Übersicht'!E25</f>
        <v>0</v>
      </c>
      <c r="F25" s="278">
        <f>'4.2 Übersicht'!G25</f>
        <v>0</v>
      </c>
      <c r="G25" s="279">
        <f>'4.2 Übersicht'!H25</f>
        <v>0</v>
      </c>
      <c r="H25" s="278">
        <f>'4.2 Übersicht'!I25</f>
        <v>0</v>
      </c>
      <c r="I25" s="279">
        <f>'4.2 Übersicht'!J25</f>
        <v>0</v>
      </c>
      <c r="J25" s="278">
        <f>'4.2 Übersicht'!K25</f>
        <v>0</v>
      </c>
      <c r="K25" s="280">
        <f>'4.2 Übersicht'!L25</f>
        <v>0</v>
      </c>
      <c r="L25" s="269">
        <f>COUNTIFS('5.1 Projektüberwachung'!$J:$J,"X",'5.1 Projektüberwachung'!$B:$B,B25)</f>
        <v>0</v>
      </c>
      <c r="M25" s="265">
        <f t="shared" ref="M25:M29" si="16">IFERROR(L25/$L$34,0)</f>
        <v>0</v>
      </c>
      <c r="N25" s="266">
        <f>SUMIF('5.1 Projektüberwachung'!$B:$B,B25,'5.1 Projektüberwachung'!$L:$L)+SUMIF('5.1 Projektüberwachung'!$B:$B,B25,'5.1 Projektüberwachung'!$N:$N)</f>
        <v>0</v>
      </c>
      <c r="O25" s="270">
        <f t="shared" ref="O25:O29" si="17">IFERROR(N25/$N$34,0)</f>
        <v>0</v>
      </c>
      <c r="P25" s="266">
        <f>SUMIF('5.1 Projektüberwachung'!$B:$B,B25,'5.1 Projektüberwachung'!$L:$L)</f>
        <v>0</v>
      </c>
      <c r="Q25" s="270">
        <f t="shared" ref="Q25:Q29" si="18">IFERROR(P25/$P$34,0)</f>
        <v>0</v>
      </c>
      <c r="R25" s="271">
        <f>SUMIF('5.1 Projektüberwachung'!$B:$B,B25,'5.1 Projektüberwachung'!$N:$N)</f>
        <v>0</v>
      </c>
      <c r="S25" s="272">
        <f t="shared" ref="S25:S29" si="19">IFERROR(R25/$R$34,0)</f>
        <v>0</v>
      </c>
      <c r="T25" s="269">
        <f>COUNTIFS('5.1 Projektüberwachung'!$P:$P,"X",'5.1 Projektüberwachung'!$B:$B,B25)</f>
        <v>0</v>
      </c>
      <c r="U25" s="273">
        <f t="shared" ref="U25:U29" si="20">IFERROR(T25/$T$34,0)</f>
        <v>0</v>
      </c>
      <c r="V25" s="271">
        <f>SUMIF('5.1 Projektüberwachung'!$B:$B,B25,'5.1 Projektüberwachung'!$R:$R)+SUMIF('5.1 Projektüberwachung'!$B:$B,B25,'5.1 Projektüberwachung'!$T:$T)</f>
        <v>0</v>
      </c>
      <c r="W25" s="270">
        <f t="shared" ref="W25:W29" si="21">IFERROR(V25/$V$34,0)</f>
        <v>0</v>
      </c>
      <c r="X25" s="271">
        <f>SUMIF('5.1 Projektüberwachung'!$B:$B,B25,'5.1 Projektüberwachung'!$R:$R)</f>
        <v>0</v>
      </c>
      <c r="Y25" s="270">
        <f t="shared" ref="Y25:Y29" si="22">IFERROR(X25/$X$34,0)</f>
        <v>0</v>
      </c>
      <c r="Z25" s="271">
        <f>SUMIF('5.1 Projektüberwachung'!$B:$B,B25,'5.1 Projektüberwachung'!$T:$T)</f>
        <v>0</v>
      </c>
      <c r="AA25" s="272">
        <f t="shared" ref="AA25:AA29" si="23">IFERROR(Z25/$Z$34,0)</f>
        <v>0</v>
      </c>
      <c r="AB25" s="269">
        <f>COUNTIFS('5.1 Projektüberwachung'!$V:$V,"X",'5.1 Projektüberwachung'!$B:$B,B25)</f>
        <v>0</v>
      </c>
      <c r="AC25" s="273">
        <f t="shared" ref="AC25:AC29" si="24">IFERROR(AB25/$AB$34,0)</f>
        <v>0</v>
      </c>
      <c r="AD25" s="271">
        <f>SUMIF('5.1 Projektüberwachung'!$B:$B,B25,'5.1 Projektüberwachung'!$X:$X)+SUMIF('5.1 Projektüberwachung'!$B:$B,B25,'5.1 Projektüberwachung'!$Z:$Z)</f>
        <v>0</v>
      </c>
      <c r="AE25" s="270">
        <f t="shared" ref="AE25:AE29" si="25">IFERROR(AD25/$AD$34,0)</f>
        <v>0</v>
      </c>
      <c r="AF25" s="271">
        <f>SUMIF('5.1 Projektüberwachung'!$B:$B,B25,'5.1 Projektüberwachung'!$X:$X)</f>
        <v>0</v>
      </c>
      <c r="AG25" s="270">
        <f t="shared" ref="AG25:AG29" si="26">IFERROR(AF25/$AF$34,0)</f>
        <v>0</v>
      </c>
      <c r="AH25" s="271">
        <f>SUMIF('5.1 Projektüberwachung'!$B:$B,B25,'5.1 Projektüberwachung'!$Z:$Z)</f>
        <v>0</v>
      </c>
      <c r="AI25" s="272">
        <f t="shared" ref="AI25:AI29" si="27">IFERROR(AH25/$AH$34,0)</f>
        <v>0</v>
      </c>
      <c r="AJ25" s="269">
        <f>COUNTIFS('5.1 Projektüberwachung'!$AB:$AB,"X",'5.1 Projektüberwachung'!$B:$B,B25)</f>
        <v>0</v>
      </c>
      <c r="AK25" s="273">
        <f t="shared" ref="AK25:AK29" si="28">IFERROR(AJ25/$AJ$34,0)</f>
        <v>0</v>
      </c>
      <c r="AL25" s="271">
        <f>SUMIF('5.1 Projektüberwachung'!$B:$B,B25,'5.1 Projektüberwachung'!$AD:$AD)+SUMIF('5.1 Projektüberwachung'!$B:$B,B25,'5.1 Projektüberwachung'!$AF:$AF)</f>
        <v>0</v>
      </c>
      <c r="AM25" s="270">
        <f t="shared" ref="AM25:AM29" si="29">IFERROR(AL25/$AL$34,0)</f>
        <v>0</v>
      </c>
      <c r="AN25" s="271">
        <f>SUMIF('5.1 Projektüberwachung'!$B:$B,B25,'5.1 Projektüberwachung'!$AD:$AD)</f>
        <v>0</v>
      </c>
      <c r="AO25" s="270">
        <f t="shared" ref="AO25:AO29" si="30">IFERROR(AN25/$AN$34,0)</f>
        <v>0</v>
      </c>
      <c r="AP25" s="271">
        <f>SUMIF('5.1 Projektüberwachung'!$B:$B,B25,'5.1 Projektüberwachung'!$AF:$AF)</f>
        <v>0</v>
      </c>
      <c r="AQ25" s="270">
        <f t="shared" ref="AQ25:AQ29" si="31">IFERROR(AP25/$AP$34,0)</f>
        <v>0</v>
      </c>
      <c r="AR25" s="213"/>
      <c r="AS25" s="213"/>
    </row>
    <row r="26" spans="1:46" x14ac:dyDescent="0.35">
      <c r="A26" s="213"/>
      <c r="B26" s="274" t="s">
        <v>151</v>
      </c>
      <c r="C26" s="275">
        <f>'4.2 Übersicht'!C26</f>
        <v>3</v>
      </c>
      <c r="D26" s="276">
        <f>'4.2 Übersicht'!D25</f>
        <v>0</v>
      </c>
      <c r="E26" s="277">
        <f>'4.2 Übersicht'!E25</f>
        <v>0</v>
      </c>
      <c r="F26" s="278">
        <f>'4.2 Übersicht'!G25</f>
        <v>0</v>
      </c>
      <c r="G26" s="279">
        <f>'4.2 Übersicht'!H25</f>
        <v>0</v>
      </c>
      <c r="H26" s="278">
        <f>'4.2 Übersicht'!I25</f>
        <v>0</v>
      </c>
      <c r="I26" s="279">
        <f>'4.2 Übersicht'!J25</f>
        <v>0</v>
      </c>
      <c r="J26" s="278">
        <f>'4.2 Übersicht'!K25</f>
        <v>0</v>
      </c>
      <c r="K26" s="280">
        <f>'4.2 Übersicht'!L25</f>
        <v>0</v>
      </c>
      <c r="L26" s="269">
        <f>COUNTIFS('5.1 Projektüberwachung'!$J:$J,"X",'5.1 Projektüberwachung'!$B:$B,B26)</f>
        <v>0</v>
      </c>
      <c r="M26" s="265">
        <f t="shared" si="16"/>
        <v>0</v>
      </c>
      <c r="N26" s="266">
        <f>SUMIF('5.1 Projektüberwachung'!$B:$B,B26,'5.1 Projektüberwachung'!$L:$L)+SUMIF('5.1 Projektüberwachung'!$B:$B,B26,'5.1 Projektüberwachung'!$N:$N)</f>
        <v>0</v>
      </c>
      <c r="O26" s="270">
        <f t="shared" si="17"/>
        <v>0</v>
      </c>
      <c r="P26" s="266">
        <f>SUMIF('5.1 Projektüberwachung'!$B:$B,B26,'5.1 Projektüberwachung'!$L:$L)</f>
        <v>0</v>
      </c>
      <c r="Q26" s="270">
        <f t="shared" si="18"/>
        <v>0</v>
      </c>
      <c r="R26" s="271">
        <f>SUMIF('5.1 Projektüberwachung'!$B:$B,B26,'5.1 Projektüberwachung'!$N:$N)</f>
        <v>0</v>
      </c>
      <c r="S26" s="272">
        <f t="shared" si="19"/>
        <v>0</v>
      </c>
      <c r="T26" s="269">
        <f>COUNTIFS('5.1 Projektüberwachung'!$P:$P,"X",'5.1 Projektüberwachung'!$B:$B,B26)</f>
        <v>0</v>
      </c>
      <c r="U26" s="273">
        <f t="shared" si="20"/>
        <v>0</v>
      </c>
      <c r="V26" s="271">
        <f>SUMIF('5.1 Projektüberwachung'!$B:$B,B26,'5.1 Projektüberwachung'!$R:$R)+SUMIF('5.1 Projektüberwachung'!$B:$B,B26,'5.1 Projektüberwachung'!$T:$T)</f>
        <v>0</v>
      </c>
      <c r="W26" s="270">
        <f t="shared" si="21"/>
        <v>0</v>
      </c>
      <c r="X26" s="271">
        <f>SUMIF('5.1 Projektüberwachung'!$B:$B,B26,'5.1 Projektüberwachung'!$R:$R)</f>
        <v>0</v>
      </c>
      <c r="Y26" s="270">
        <f t="shared" si="22"/>
        <v>0</v>
      </c>
      <c r="Z26" s="271">
        <f>SUMIF('5.1 Projektüberwachung'!$B:$B,B26,'5.1 Projektüberwachung'!$T:$T)</f>
        <v>0</v>
      </c>
      <c r="AA26" s="272">
        <f t="shared" si="23"/>
        <v>0</v>
      </c>
      <c r="AB26" s="269">
        <f>COUNTIFS('5.1 Projektüberwachung'!$V:$V,"X",'5.1 Projektüberwachung'!$B:$B,B26)</f>
        <v>0</v>
      </c>
      <c r="AC26" s="273">
        <f t="shared" si="24"/>
        <v>0</v>
      </c>
      <c r="AD26" s="271">
        <f>SUMIF('5.1 Projektüberwachung'!$B:$B,B26,'5.1 Projektüberwachung'!$X:$X)+SUMIF('5.1 Projektüberwachung'!$B:$B,B26,'5.1 Projektüberwachung'!$Z:$Z)</f>
        <v>0</v>
      </c>
      <c r="AE26" s="270">
        <f t="shared" si="25"/>
        <v>0</v>
      </c>
      <c r="AF26" s="271">
        <f>SUMIF('5.1 Projektüberwachung'!$B:$B,B26,'5.1 Projektüberwachung'!$X:$X)</f>
        <v>0</v>
      </c>
      <c r="AG26" s="270">
        <f t="shared" si="26"/>
        <v>0</v>
      </c>
      <c r="AH26" s="271">
        <f>SUMIF('5.1 Projektüberwachung'!$B:$B,B26,'5.1 Projektüberwachung'!$Z:$Z)</f>
        <v>0</v>
      </c>
      <c r="AI26" s="272">
        <f t="shared" si="27"/>
        <v>0</v>
      </c>
      <c r="AJ26" s="269">
        <f>COUNTIFS('5.1 Projektüberwachung'!$AB:$AB,"X",'5.1 Projektüberwachung'!$B:$B,B26)</f>
        <v>0</v>
      </c>
      <c r="AK26" s="273">
        <f t="shared" si="28"/>
        <v>0</v>
      </c>
      <c r="AL26" s="271">
        <f>SUMIF('5.1 Projektüberwachung'!$B:$B,B26,'5.1 Projektüberwachung'!$AD:$AD)+SUMIF('5.1 Projektüberwachung'!$B:$B,B26,'5.1 Projektüberwachung'!$AF:$AF)</f>
        <v>0</v>
      </c>
      <c r="AM26" s="270">
        <f t="shared" si="29"/>
        <v>0</v>
      </c>
      <c r="AN26" s="271">
        <f>SUMIF('5.1 Projektüberwachung'!$B:$B,B26,'5.1 Projektüberwachung'!$AD:$AD)</f>
        <v>0</v>
      </c>
      <c r="AO26" s="270">
        <f t="shared" si="30"/>
        <v>0</v>
      </c>
      <c r="AP26" s="271">
        <f>SUMIF('5.1 Projektüberwachung'!$B:$B,B26,'5.1 Projektüberwachung'!$AF:$AF)</f>
        <v>0</v>
      </c>
      <c r="AQ26" s="270">
        <f t="shared" si="31"/>
        <v>0</v>
      </c>
      <c r="AR26" s="213"/>
      <c r="AS26" s="213"/>
    </row>
    <row r="27" spans="1:46" ht="18" customHeight="1" x14ac:dyDescent="0.35">
      <c r="A27" s="213"/>
      <c r="B27" s="274" t="s">
        <v>169</v>
      </c>
      <c r="C27" s="275">
        <f>'4.2 Übersicht'!C27</f>
        <v>1</v>
      </c>
      <c r="D27" s="276">
        <f>'4.2 Übersicht'!D26</f>
        <v>0</v>
      </c>
      <c r="E27" s="277">
        <f>'4.2 Übersicht'!E26</f>
        <v>0</v>
      </c>
      <c r="F27" s="278">
        <f>'4.2 Übersicht'!G26</f>
        <v>0</v>
      </c>
      <c r="G27" s="279">
        <f>'4.2 Übersicht'!H26</f>
        <v>0</v>
      </c>
      <c r="H27" s="278">
        <f>'4.2 Übersicht'!I26</f>
        <v>0</v>
      </c>
      <c r="I27" s="279">
        <f>'4.2 Übersicht'!J26</f>
        <v>0</v>
      </c>
      <c r="J27" s="278">
        <f>'4.2 Übersicht'!K26</f>
        <v>0</v>
      </c>
      <c r="K27" s="280">
        <f>'4.2 Übersicht'!L26</f>
        <v>0</v>
      </c>
      <c r="L27" s="269">
        <f>COUNTIFS('5.1 Projektüberwachung'!$J:$J,"X",'5.1 Projektüberwachung'!$B:$B,B27)</f>
        <v>0</v>
      </c>
      <c r="M27" s="265">
        <f t="shared" si="16"/>
        <v>0</v>
      </c>
      <c r="N27" s="266">
        <f>SUMIF('5.1 Projektüberwachung'!$B:$B,B27,'5.1 Projektüberwachung'!$L:$L)+SUMIF('5.1 Projektüberwachung'!$B:$B,B27,'5.1 Projektüberwachung'!$N:$N)</f>
        <v>0</v>
      </c>
      <c r="O27" s="270">
        <f t="shared" si="17"/>
        <v>0</v>
      </c>
      <c r="P27" s="266">
        <f>SUMIF('5.1 Projektüberwachung'!$B:$B,B27,'5.1 Projektüberwachung'!$L:$L)</f>
        <v>0</v>
      </c>
      <c r="Q27" s="270">
        <f t="shared" si="18"/>
        <v>0</v>
      </c>
      <c r="R27" s="271">
        <f>SUMIF('5.1 Projektüberwachung'!$B:$B,B27,'5.1 Projektüberwachung'!$N:$N)</f>
        <v>0</v>
      </c>
      <c r="S27" s="272">
        <f t="shared" si="19"/>
        <v>0</v>
      </c>
      <c r="T27" s="269">
        <f>COUNTIFS('5.1 Projektüberwachung'!$P:$P,"X",'5.1 Projektüberwachung'!$B:$B,B27)</f>
        <v>0</v>
      </c>
      <c r="U27" s="273">
        <f t="shared" si="20"/>
        <v>0</v>
      </c>
      <c r="V27" s="271">
        <f>SUMIF('5.1 Projektüberwachung'!$B:$B,B27,'5.1 Projektüberwachung'!$R:$R)+SUMIF('5.1 Projektüberwachung'!$B:$B,B27,'5.1 Projektüberwachung'!$T:$T)</f>
        <v>0</v>
      </c>
      <c r="W27" s="270">
        <f t="shared" si="21"/>
        <v>0</v>
      </c>
      <c r="X27" s="271">
        <f>SUMIF('5.1 Projektüberwachung'!$B:$B,B27,'5.1 Projektüberwachung'!$R:$R)</f>
        <v>0</v>
      </c>
      <c r="Y27" s="270">
        <f t="shared" si="22"/>
        <v>0</v>
      </c>
      <c r="Z27" s="271">
        <f>SUMIF('5.1 Projektüberwachung'!$B:$B,B27,'5.1 Projektüberwachung'!$T:$T)</f>
        <v>0</v>
      </c>
      <c r="AA27" s="272">
        <f t="shared" si="23"/>
        <v>0</v>
      </c>
      <c r="AB27" s="269">
        <f>COUNTIFS('5.1 Projektüberwachung'!$V:$V,"X",'5.1 Projektüberwachung'!$B:$B,B27)</f>
        <v>0</v>
      </c>
      <c r="AC27" s="273">
        <f t="shared" si="24"/>
        <v>0</v>
      </c>
      <c r="AD27" s="271">
        <f>SUMIF('5.1 Projektüberwachung'!$B:$B,B27,'5.1 Projektüberwachung'!$X:$X)+SUMIF('5.1 Projektüberwachung'!$B:$B,B27,'5.1 Projektüberwachung'!$Z:$Z)</f>
        <v>0</v>
      </c>
      <c r="AE27" s="270">
        <f t="shared" si="25"/>
        <v>0</v>
      </c>
      <c r="AF27" s="271">
        <f>SUMIF('5.1 Projektüberwachung'!$B:$B,B27,'5.1 Projektüberwachung'!$X:$X)</f>
        <v>0</v>
      </c>
      <c r="AG27" s="270">
        <f t="shared" si="26"/>
        <v>0</v>
      </c>
      <c r="AH27" s="271">
        <f>SUMIF('5.1 Projektüberwachung'!$B:$B,B27,'5.1 Projektüberwachung'!$Z:$Z)</f>
        <v>0</v>
      </c>
      <c r="AI27" s="272">
        <f t="shared" si="27"/>
        <v>0</v>
      </c>
      <c r="AJ27" s="269">
        <f>COUNTIFS('5.1 Projektüberwachung'!$AB:$AB,"X",'5.1 Projektüberwachung'!$B:$B,B27)</f>
        <v>0</v>
      </c>
      <c r="AK27" s="273">
        <f t="shared" si="28"/>
        <v>0</v>
      </c>
      <c r="AL27" s="271">
        <f>SUMIF('5.1 Projektüberwachung'!$B:$B,B27,'5.1 Projektüberwachung'!$AD:$AD)+SUMIF('5.1 Projektüberwachung'!$B:$B,B27,'5.1 Projektüberwachung'!$AF:$AF)</f>
        <v>0</v>
      </c>
      <c r="AM27" s="270">
        <f t="shared" si="29"/>
        <v>0</v>
      </c>
      <c r="AN27" s="271">
        <f>SUMIF('5.1 Projektüberwachung'!$B:$B,B27,'5.1 Projektüberwachung'!$AD:$AD)</f>
        <v>0</v>
      </c>
      <c r="AO27" s="270">
        <f t="shared" si="30"/>
        <v>0</v>
      </c>
      <c r="AP27" s="271">
        <f>SUMIF('5.1 Projektüberwachung'!$B:$B,B27,'5.1 Projektüberwachung'!$AF:$AF)</f>
        <v>0</v>
      </c>
      <c r="AQ27" s="270">
        <f t="shared" si="31"/>
        <v>0</v>
      </c>
      <c r="AR27" s="213"/>
      <c r="AS27" s="213"/>
    </row>
    <row r="28" spans="1:46" ht="15.75" customHeight="1" x14ac:dyDescent="0.35">
      <c r="A28" s="213"/>
      <c r="B28" s="274" t="s">
        <v>166</v>
      </c>
      <c r="C28" s="275">
        <f>'4.2 Übersicht'!C28</f>
        <v>3</v>
      </c>
      <c r="D28" s="276">
        <f>'4.2 Übersicht'!D28</f>
        <v>0</v>
      </c>
      <c r="E28" s="277">
        <f>'4.2 Übersicht'!E28</f>
        <v>0</v>
      </c>
      <c r="F28" s="278">
        <f>'4.2 Übersicht'!G28</f>
        <v>0</v>
      </c>
      <c r="G28" s="279">
        <f>'4.2 Übersicht'!H28</f>
        <v>0</v>
      </c>
      <c r="H28" s="278">
        <f>'4.2 Übersicht'!I28</f>
        <v>0</v>
      </c>
      <c r="I28" s="279">
        <f>'4.2 Übersicht'!J28</f>
        <v>0</v>
      </c>
      <c r="J28" s="278">
        <f>'4.2 Übersicht'!K28</f>
        <v>0</v>
      </c>
      <c r="K28" s="280">
        <f>'4.2 Übersicht'!L28</f>
        <v>0</v>
      </c>
      <c r="L28" s="269">
        <f>COUNTIFS('5.1 Projektüberwachung'!$J:$J,"X",'5.1 Projektüberwachung'!$B:$B,B28)</f>
        <v>0</v>
      </c>
      <c r="M28" s="265">
        <f t="shared" si="16"/>
        <v>0</v>
      </c>
      <c r="N28" s="266">
        <f>SUMIF('5.1 Projektüberwachung'!$B:$B,B28,'5.1 Projektüberwachung'!$L:$L)+SUMIF('5.1 Projektüberwachung'!$B:$B,B28,'5.1 Projektüberwachung'!$N:$N)</f>
        <v>0</v>
      </c>
      <c r="O28" s="270">
        <f t="shared" si="17"/>
        <v>0</v>
      </c>
      <c r="P28" s="266">
        <f>SUMIF('5.1 Projektüberwachung'!$B:$B,B28,'5.1 Projektüberwachung'!$L:$L)</f>
        <v>0</v>
      </c>
      <c r="Q28" s="270">
        <f t="shared" si="18"/>
        <v>0</v>
      </c>
      <c r="R28" s="271">
        <f>SUMIF('5.1 Projektüberwachung'!$B:$B,B28,'5.1 Projektüberwachung'!$N:$N)</f>
        <v>0</v>
      </c>
      <c r="S28" s="272">
        <f t="shared" si="19"/>
        <v>0</v>
      </c>
      <c r="T28" s="269">
        <f>COUNTIFS('5.1 Projektüberwachung'!$P:$P,"X",'5.1 Projektüberwachung'!$B:$B,B28)</f>
        <v>0</v>
      </c>
      <c r="U28" s="273">
        <f t="shared" si="20"/>
        <v>0</v>
      </c>
      <c r="V28" s="271">
        <f>SUMIF('5.1 Projektüberwachung'!$B:$B,B28,'5.1 Projektüberwachung'!$R:$R)+SUMIF('5.1 Projektüberwachung'!$B:$B,B28,'5.1 Projektüberwachung'!$T:$T)</f>
        <v>0</v>
      </c>
      <c r="W28" s="270">
        <f t="shared" si="21"/>
        <v>0</v>
      </c>
      <c r="X28" s="271">
        <f>SUMIF('5.1 Projektüberwachung'!$B:$B,B28,'5.1 Projektüberwachung'!$R:$R)</f>
        <v>0</v>
      </c>
      <c r="Y28" s="270">
        <f t="shared" si="22"/>
        <v>0</v>
      </c>
      <c r="Z28" s="271">
        <f>SUMIF('5.1 Projektüberwachung'!$B:$B,B28,'5.1 Projektüberwachung'!$T:$T)</f>
        <v>0</v>
      </c>
      <c r="AA28" s="272">
        <f t="shared" si="23"/>
        <v>0</v>
      </c>
      <c r="AB28" s="269">
        <f>COUNTIFS('5.1 Projektüberwachung'!$V:$V,"X",'5.1 Projektüberwachung'!$B:$B,B28)</f>
        <v>0</v>
      </c>
      <c r="AC28" s="273">
        <f t="shared" si="24"/>
        <v>0</v>
      </c>
      <c r="AD28" s="271">
        <f>SUMIF('5.1 Projektüberwachung'!$B:$B,B28,'5.1 Projektüberwachung'!$X:$X)+SUMIF('5.1 Projektüberwachung'!$B:$B,B28,'5.1 Projektüberwachung'!$Z:$Z)</f>
        <v>0</v>
      </c>
      <c r="AE28" s="270">
        <f t="shared" si="25"/>
        <v>0</v>
      </c>
      <c r="AF28" s="271">
        <f>SUMIF('5.1 Projektüberwachung'!$B:$B,B28,'5.1 Projektüberwachung'!$X:$X)</f>
        <v>0</v>
      </c>
      <c r="AG28" s="270">
        <f t="shared" si="26"/>
        <v>0</v>
      </c>
      <c r="AH28" s="271">
        <f>SUMIF('5.1 Projektüberwachung'!$B:$B,B28,'5.1 Projektüberwachung'!$Z:$Z)</f>
        <v>0</v>
      </c>
      <c r="AI28" s="272">
        <f t="shared" si="27"/>
        <v>0</v>
      </c>
      <c r="AJ28" s="269">
        <f>COUNTIFS('5.1 Projektüberwachung'!$AB:$AB,"X",'5.1 Projektüberwachung'!$B:$B,B28)</f>
        <v>0</v>
      </c>
      <c r="AK28" s="273">
        <f t="shared" si="28"/>
        <v>0</v>
      </c>
      <c r="AL28" s="271">
        <f>SUMIF('5.1 Projektüberwachung'!$B:$B,B28,'5.1 Projektüberwachung'!$AD:$AD)+SUMIF('5.1 Projektüberwachung'!$B:$B,B28,'5.1 Projektüberwachung'!$AF:$AF)</f>
        <v>0</v>
      </c>
      <c r="AM28" s="270">
        <f t="shared" si="29"/>
        <v>0</v>
      </c>
      <c r="AN28" s="271">
        <f>SUMIF('5.1 Projektüberwachung'!$B:$B,B28,'5.1 Projektüberwachung'!$AD:$AD)</f>
        <v>0</v>
      </c>
      <c r="AO28" s="270">
        <f t="shared" si="30"/>
        <v>0</v>
      </c>
      <c r="AP28" s="271">
        <f>SUMIF('5.1 Projektüberwachung'!$B:$B,B28,'5.1 Projektüberwachung'!$AF:$AF)</f>
        <v>0</v>
      </c>
      <c r="AQ28" s="270">
        <f t="shared" si="31"/>
        <v>0</v>
      </c>
      <c r="AR28" s="213"/>
      <c r="AS28" s="213"/>
    </row>
    <row r="29" spans="1:46" ht="15" thickBot="1" x14ac:dyDescent="0.4">
      <c r="A29" s="213"/>
      <c r="B29" s="281" t="s">
        <v>167</v>
      </c>
      <c r="C29" s="282">
        <f>'4.2 Übersicht'!C29</f>
        <v>2</v>
      </c>
      <c r="D29" s="283">
        <f>'4.2 Übersicht'!D29</f>
        <v>0</v>
      </c>
      <c r="E29" s="284">
        <f>'4.2 Übersicht'!E29</f>
        <v>0</v>
      </c>
      <c r="F29" s="285">
        <f>'4.2 Übersicht'!G29</f>
        <v>0</v>
      </c>
      <c r="G29" s="286">
        <f>'4.2 Übersicht'!H29</f>
        <v>0</v>
      </c>
      <c r="H29" s="285">
        <f>'4.2 Übersicht'!I29</f>
        <v>0</v>
      </c>
      <c r="I29" s="286">
        <f>'4.2 Übersicht'!J29</f>
        <v>0</v>
      </c>
      <c r="J29" s="285">
        <f>'4.2 Übersicht'!K29</f>
        <v>0</v>
      </c>
      <c r="K29" s="287">
        <f>'4.2 Übersicht'!L29</f>
        <v>0</v>
      </c>
      <c r="L29" s="269">
        <f>COUNTIFS('5.1 Projektüberwachung'!$J:$J,"X",'5.1 Projektüberwachung'!$B:$B,B29)</f>
        <v>0</v>
      </c>
      <c r="M29" s="265">
        <f t="shared" si="16"/>
        <v>0</v>
      </c>
      <c r="N29" s="266">
        <f>SUMIF('5.1 Projektüberwachung'!$B:$B,B29,'5.1 Projektüberwachung'!$L:$L)+SUMIF('5.1 Projektüberwachung'!$B:$B,B29,'5.1 Projektüberwachung'!$N:$N)</f>
        <v>0</v>
      </c>
      <c r="O29" s="270">
        <f t="shared" si="17"/>
        <v>0</v>
      </c>
      <c r="P29" s="266">
        <f>SUMIF('5.1 Projektüberwachung'!$B:$B,B29,'5.1 Projektüberwachung'!$L:$L)</f>
        <v>0</v>
      </c>
      <c r="Q29" s="270">
        <f t="shared" si="18"/>
        <v>0</v>
      </c>
      <c r="R29" s="271">
        <f>SUMIF('5.1 Projektüberwachung'!$B:$B,B29,'5.1 Projektüberwachung'!$N:$N)</f>
        <v>0</v>
      </c>
      <c r="S29" s="272">
        <f t="shared" si="19"/>
        <v>0</v>
      </c>
      <c r="T29" s="269">
        <f>COUNTIFS('5.1 Projektüberwachung'!$P:$P,"X",'5.1 Projektüberwachung'!$B:$B,B29)</f>
        <v>0</v>
      </c>
      <c r="U29" s="273">
        <f t="shared" si="20"/>
        <v>0</v>
      </c>
      <c r="V29" s="271">
        <f>SUMIF('5.1 Projektüberwachung'!$B:$B,B29,'5.1 Projektüberwachung'!$R:$R)+SUMIF('5.1 Projektüberwachung'!$B:$B,B29,'5.1 Projektüberwachung'!$T:$T)</f>
        <v>0</v>
      </c>
      <c r="W29" s="270">
        <f t="shared" si="21"/>
        <v>0</v>
      </c>
      <c r="X29" s="271">
        <f>SUMIF('5.1 Projektüberwachung'!$B:$B,B29,'5.1 Projektüberwachung'!$R:$R)</f>
        <v>0</v>
      </c>
      <c r="Y29" s="270">
        <f t="shared" si="22"/>
        <v>0</v>
      </c>
      <c r="Z29" s="271">
        <f>SUMIF('5.1 Projektüberwachung'!$B:$B,B29,'5.1 Projektüberwachung'!$T:$T)</f>
        <v>0</v>
      </c>
      <c r="AA29" s="272">
        <f t="shared" si="23"/>
        <v>0</v>
      </c>
      <c r="AB29" s="269">
        <f>COUNTIFS('5.1 Projektüberwachung'!$V:$V,"X",'5.1 Projektüberwachung'!$B:$B,B29)</f>
        <v>0</v>
      </c>
      <c r="AC29" s="273">
        <f t="shared" si="24"/>
        <v>0</v>
      </c>
      <c r="AD29" s="271">
        <f>SUMIF('5.1 Projektüberwachung'!$B:$B,B29,'5.1 Projektüberwachung'!$X:$X)+SUMIF('5.1 Projektüberwachung'!$B:$B,B29,'5.1 Projektüberwachung'!$Z:$Z)</f>
        <v>0</v>
      </c>
      <c r="AE29" s="270">
        <f t="shared" si="25"/>
        <v>0</v>
      </c>
      <c r="AF29" s="271">
        <f>SUMIF('5.1 Projektüberwachung'!$B:$B,B29,'5.1 Projektüberwachung'!$X:$X)</f>
        <v>0</v>
      </c>
      <c r="AG29" s="270">
        <f t="shared" si="26"/>
        <v>0</v>
      </c>
      <c r="AH29" s="271">
        <f>SUMIF('5.1 Projektüberwachung'!$B:$B,B29,'5.1 Projektüberwachung'!$Z:$Z)</f>
        <v>0</v>
      </c>
      <c r="AI29" s="272">
        <f t="shared" si="27"/>
        <v>0</v>
      </c>
      <c r="AJ29" s="269">
        <f>COUNTIFS('5.1 Projektüberwachung'!$AB:$AB,"X",'5.1 Projektüberwachung'!$B:$B,B29)</f>
        <v>0</v>
      </c>
      <c r="AK29" s="273">
        <f t="shared" si="28"/>
        <v>0</v>
      </c>
      <c r="AL29" s="271">
        <f>SUMIF('5.1 Projektüberwachung'!$B:$B,B29,'5.1 Projektüberwachung'!$AD:$AD)+SUMIF('5.1 Projektüberwachung'!$B:$B,B29,'5.1 Projektüberwachung'!$AF:$AF)</f>
        <v>0</v>
      </c>
      <c r="AM29" s="270">
        <f t="shared" si="29"/>
        <v>0</v>
      </c>
      <c r="AN29" s="271">
        <f>SUMIF('5.1 Projektüberwachung'!$B:$B,B29,'5.1 Projektüberwachung'!$AD:$AD)</f>
        <v>0</v>
      </c>
      <c r="AO29" s="270">
        <f t="shared" si="30"/>
        <v>0</v>
      </c>
      <c r="AP29" s="271">
        <f>SUMIF('5.1 Projektüberwachung'!$B:$B,B29,'5.1 Projektüberwachung'!$AF:$AF)</f>
        <v>0</v>
      </c>
      <c r="AQ29" s="270">
        <f t="shared" si="31"/>
        <v>0</v>
      </c>
      <c r="AR29" s="213"/>
      <c r="AS29" s="213"/>
    </row>
    <row r="30" spans="1:46" s="48" customFormat="1" ht="16" thickBot="1" x14ac:dyDescent="0.4">
      <c r="A30" s="221"/>
      <c r="B30" s="288" t="s">
        <v>9</v>
      </c>
      <c r="C30" s="289">
        <f>'4.2 Übersicht'!C30</f>
        <v>16</v>
      </c>
      <c r="D30" s="289">
        <f>'4.2 Übersicht'!D30</f>
        <v>0</v>
      </c>
      <c r="E30" s="290">
        <f>'4.2 Übersicht'!E30</f>
        <v>0</v>
      </c>
      <c r="F30" s="291">
        <f>'4.2 Übersicht'!G30</f>
        <v>0</v>
      </c>
      <c r="G30" s="292">
        <f>'4.2 Übersicht'!H30</f>
        <v>0</v>
      </c>
      <c r="H30" s="291">
        <f>'4.2 Übersicht'!I30</f>
        <v>0</v>
      </c>
      <c r="I30" s="292">
        <f>'4.2 Übersicht'!J30</f>
        <v>0</v>
      </c>
      <c r="J30" s="291">
        <f>'4.2 Übersicht'!K30</f>
        <v>0</v>
      </c>
      <c r="K30" s="293">
        <f>'4.2 Übersicht'!L30</f>
        <v>0</v>
      </c>
      <c r="L30" s="294">
        <f>SUM(L31:L33)</f>
        <v>0</v>
      </c>
      <c r="M30" s="290">
        <f>IFERROR(L30/$L$34,0)</f>
        <v>0</v>
      </c>
      <c r="N30" s="291">
        <f>SUM(N31:N33)</f>
        <v>0</v>
      </c>
      <c r="O30" s="292">
        <f>IFERROR(N30/$N$34,0)</f>
        <v>0</v>
      </c>
      <c r="P30" s="291">
        <f>SUM(P31:P33)</f>
        <v>0</v>
      </c>
      <c r="Q30" s="292">
        <f>IFERROR(P30/$P$34,0)</f>
        <v>0</v>
      </c>
      <c r="R30" s="291">
        <f>SUM(R31:R33)</f>
        <v>0</v>
      </c>
      <c r="S30" s="293">
        <f>IFERROR(R30/$R$34,0)</f>
        <v>0</v>
      </c>
      <c r="T30" s="294">
        <f>SUM(T31:T33)</f>
        <v>0</v>
      </c>
      <c r="U30" s="290">
        <f>IFERROR(T30/$T$34,0)</f>
        <v>0</v>
      </c>
      <c r="V30" s="291">
        <f>SUM(V31:V33)</f>
        <v>0</v>
      </c>
      <c r="W30" s="292">
        <f>IFERROR(V30/$V$34,0)</f>
        <v>0</v>
      </c>
      <c r="X30" s="291">
        <f>SUM(X31:X33)</f>
        <v>0</v>
      </c>
      <c r="Y30" s="292">
        <f>IFERROR(X30/$X$34,0)</f>
        <v>0</v>
      </c>
      <c r="Z30" s="291">
        <f>SUM(Z31:Z33)</f>
        <v>0</v>
      </c>
      <c r="AA30" s="293">
        <f>IFERROR(Z30/$Z$34,0)</f>
        <v>0</v>
      </c>
      <c r="AB30" s="294">
        <f>SUM(AB31:AB33)</f>
        <v>0</v>
      </c>
      <c r="AC30" s="290">
        <f>IFERROR(AB30/$AB$34,0)</f>
        <v>0</v>
      </c>
      <c r="AD30" s="291">
        <f>SUM(AD31:AD33)</f>
        <v>0</v>
      </c>
      <c r="AE30" s="292">
        <f>IFERROR(AD30/$AD$34,0)</f>
        <v>0</v>
      </c>
      <c r="AF30" s="291">
        <f>SUM(AF31:AF33)</f>
        <v>0</v>
      </c>
      <c r="AG30" s="292">
        <f>IFERROR(AF30/$AF$34,0)</f>
        <v>0</v>
      </c>
      <c r="AH30" s="291">
        <f>SUM(AH31:AH33)</f>
        <v>0</v>
      </c>
      <c r="AI30" s="293">
        <f>IFERROR(AH30/$AH$34,0)</f>
        <v>0</v>
      </c>
      <c r="AJ30" s="294">
        <f>SUM(AJ31:AJ33)</f>
        <v>0</v>
      </c>
      <c r="AK30" s="290">
        <f>IFERROR(AJ30/$AJ$34,0)</f>
        <v>0</v>
      </c>
      <c r="AL30" s="291">
        <f>SUM(AL31:AL33)</f>
        <v>0</v>
      </c>
      <c r="AM30" s="292">
        <f>IFERROR(AL30/$AL$34,0)</f>
        <v>0</v>
      </c>
      <c r="AN30" s="291">
        <f>SUM(AN31:AN33)</f>
        <v>0</v>
      </c>
      <c r="AO30" s="292">
        <f>IFERROR(AN30/$AN$34,0)</f>
        <v>0</v>
      </c>
      <c r="AP30" s="291">
        <f>SUM(AP31:AP33)</f>
        <v>0</v>
      </c>
      <c r="AQ30" s="292">
        <f>IFERROR(AP30/$AP$34,0)</f>
        <v>0</v>
      </c>
      <c r="AR30" s="221"/>
      <c r="AS30" s="221"/>
      <c r="AT30" s="47"/>
    </row>
    <row r="31" spans="1:46" s="7" customFormat="1" ht="15.75" customHeight="1" x14ac:dyDescent="0.35">
      <c r="A31" s="229"/>
      <c r="B31" s="295" t="s">
        <v>152</v>
      </c>
      <c r="C31" s="296">
        <f>'4.2 Übersicht'!C31</f>
        <v>8</v>
      </c>
      <c r="D31" s="297">
        <f>'4.2 Übersicht'!D31</f>
        <v>0</v>
      </c>
      <c r="E31" s="298">
        <f>'4.2 Übersicht'!E31</f>
        <v>0</v>
      </c>
      <c r="F31" s="299">
        <f>'4.2 Übersicht'!G31</f>
        <v>0</v>
      </c>
      <c r="G31" s="300">
        <f>'4.2 Übersicht'!H31</f>
        <v>0</v>
      </c>
      <c r="H31" s="299">
        <f>'4.2 Übersicht'!I31</f>
        <v>0</v>
      </c>
      <c r="I31" s="300">
        <f>'4.2 Übersicht'!J31</f>
        <v>0</v>
      </c>
      <c r="J31" s="299">
        <f>'4.2 Übersicht'!K31</f>
        <v>0</v>
      </c>
      <c r="K31" s="301">
        <f>'4.2 Übersicht'!L31</f>
        <v>0</v>
      </c>
      <c r="L31" s="302">
        <f>COUNTIFS('5.1 Projektüberwachung'!$J:$J,"X",'5.1 Projektüberwachung'!$B:$B,B31)</f>
        <v>0</v>
      </c>
      <c r="M31" s="298">
        <f>IFERROR(L31/$L$34,0)</f>
        <v>0</v>
      </c>
      <c r="N31" s="299">
        <f>SUMIF('5.1 Projektüberwachung'!$B:$B,B31,'5.1 Projektüberwachung'!$L:$L)+SUMIF('5.1 Projektüberwachung'!$B:$B,B31,'5.1 Projektüberwachung'!$N:$N)</f>
        <v>0</v>
      </c>
      <c r="O31" s="303">
        <f>IFERROR(N31/$N$34,0)</f>
        <v>0</v>
      </c>
      <c r="P31" s="299">
        <f>SUMIF('5.1 Projektüberwachung'!$B:$B,B31,'5.1 Projektüberwachung'!$L:$L)</f>
        <v>0</v>
      </c>
      <c r="Q31" s="303">
        <f>IFERROR(P31/$P$34,0)</f>
        <v>0</v>
      </c>
      <c r="R31" s="304">
        <f>SUMIF('5.1 Projektüberwachung'!$B:$B,B31,'5.1 Projektüberwachung'!$N:$N)</f>
        <v>0</v>
      </c>
      <c r="S31" s="305">
        <f>IFERROR(R31/$R$34,0)</f>
        <v>0</v>
      </c>
      <c r="T31" s="302">
        <f>COUNTIFS('5.1 Projektüberwachung'!$P:$P,"X",'5.1 Projektüberwachung'!$B:$B,B31)</f>
        <v>0</v>
      </c>
      <c r="U31" s="306">
        <f>IFERROR(T31/$T$34,0)</f>
        <v>0</v>
      </c>
      <c r="V31" s="304">
        <f>SUMIF('5.1 Projektüberwachung'!$B:$B,B31,'5.1 Projektüberwachung'!$R:$R)+SUMIF('5.1 Projektüberwachung'!$B:$B,B31,'5.1 Projektüberwachung'!$T:$T)</f>
        <v>0</v>
      </c>
      <c r="W31" s="303">
        <f>IFERROR(V31/$V$34,0)</f>
        <v>0</v>
      </c>
      <c r="X31" s="304">
        <f>SUMIF('5.1 Projektüberwachung'!$B:$B,B31,'5.1 Projektüberwachung'!$R:$R)</f>
        <v>0</v>
      </c>
      <c r="Y31" s="303">
        <f>IFERROR(X31/$X$34,0)</f>
        <v>0</v>
      </c>
      <c r="Z31" s="304">
        <f>SUMIF('5.1 Projektüberwachung'!$B:$B,B31,'5.1 Projektüberwachung'!$T:$T)</f>
        <v>0</v>
      </c>
      <c r="AA31" s="305">
        <f>IFERROR(Z31/$Z$34,0)</f>
        <v>0</v>
      </c>
      <c r="AB31" s="302">
        <f>COUNTIFS('5.1 Projektüberwachung'!$V:$V,"X",'5.1 Projektüberwachung'!$B:$B,B31)</f>
        <v>0</v>
      </c>
      <c r="AC31" s="306">
        <f>IFERROR(AB31/$AB$34,0)</f>
        <v>0</v>
      </c>
      <c r="AD31" s="304">
        <f>SUMIF('5.1 Projektüberwachung'!$B:$B,B31,'5.1 Projektüberwachung'!$X:$X)+SUMIF('5.1 Projektüberwachung'!$B:$B,B31,'5.1 Projektüberwachung'!$Z:$Z)</f>
        <v>0</v>
      </c>
      <c r="AE31" s="303">
        <f>IFERROR(AD31/$AD$34,0)</f>
        <v>0</v>
      </c>
      <c r="AF31" s="304">
        <f>SUMIF('5.1 Projektüberwachung'!$B:$B,B31,'5.1 Projektüberwachung'!$X:$X)</f>
        <v>0</v>
      </c>
      <c r="AG31" s="303">
        <f>IFERROR(AF31/$AF$34,0)</f>
        <v>0</v>
      </c>
      <c r="AH31" s="304">
        <f>SUMIF('5.1 Projektüberwachung'!$B:$B,B31,'5.1 Projektüberwachung'!$Z:$Z)</f>
        <v>0</v>
      </c>
      <c r="AI31" s="305">
        <f>IFERROR(AH31/$AH$34,0)</f>
        <v>0</v>
      </c>
      <c r="AJ31" s="302">
        <f>COUNTIFS('5.1 Projektüberwachung'!$AB:$AB,"X",'5.1 Projektüberwachung'!$B:$B,B31)</f>
        <v>0</v>
      </c>
      <c r="AK31" s="306">
        <f>IFERROR(AJ31/$AJ$34,0)</f>
        <v>0</v>
      </c>
      <c r="AL31" s="304">
        <f>SUMIF('5.1 Projektüberwachung'!$B:$B,B31,'5.1 Projektüberwachung'!$AD:$AD)+SUMIF('5.1 Projektüberwachung'!$B:$B,B31,'5.1 Projektüberwachung'!$AF:$AF)</f>
        <v>0</v>
      </c>
      <c r="AM31" s="303">
        <f>IFERROR(AL31/$AL$34,0)</f>
        <v>0</v>
      </c>
      <c r="AN31" s="304">
        <f>SUMIF('5.1 Projektüberwachung'!$B:$B,B31,'5.1 Projektüberwachung'!$AD:$AD)</f>
        <v>0</v>
      </c>
      <c r="AO31" s="303">
        <f>IFERROR(AN31/$AN$34,0)</f>
        <v>0</v>
      </c>
      <c r="AP31" s="304">
        <f>SUMIF('5.1 Projektüberwachung'!$B:$B,B31,'5.1 Projektüberwachung'!$AF:$AF)</f>
        <v>0</v>
      </c>
      <c r="AQ31" s="303">
        <f>IFERROR(AP31/$AP$34,0)</f>
        <v>0</v>
      </c>
      <c r="AR31" s="229"/>
      <c r="AS31" s="229"/>
      <c r="AT31" s="33"/>
    </row>
    <row r="32" spans="1:46" x14ac:dyDescent="0.35">
      <c r="A32" s="213"/>
      <c r="B32" s="307" t="s">
        <v>153</v>
      </c>
      <c r="C32" s="308">
        <f>'4.2 Übersicht'!C32</f>
        <v>3</v>
      </c>
      <c r="D32" s="309">
        <f>'4.2 Übersicht'!D32</f>
        <v>0</v>
      </c>
      <c r="E32" s="310">
        <f>'4.2 Übersicht'!E32</f>
        <v>0</v>
      </c>
      <c r="F32" s="311">
        <f>'4.2 Übersicht'!G32</f>
        <v>0</v>
      </c>
      <c r="G32" s="312">
        <f>'4.2 Übersicht'!H32</f>
        <v>0</v>
      </c>
      <c r="H32" s="311">
        <f>'4.2 Übersicht'!I32</f>
        <v>0</v>
      </c>
      <c r="I32" s="312">
        <f>'4.2 Übersicht'!J32</f>
        <v>0</v>
      </c>
      <c r="J32" s="311">
        <f>'4.2 Übersicht'!K32</f>
        <v>0</v>
      </c>
      <c r="K32" s="313">
        <f>'4.2 Übersicht'!L32</f>
        <v>0</v>
      </c>
      <c r="L32" s="302">
        <f>COUNTIFS('5.1 Projektüberwachung'!$J:$J,"X",'5.1 Projektüberwachung'!$B:$B,B32)</f>
        <v>0</v>
      </c>
      <c r="M32" s="298">
        <f t="shared" ref="M32:M33" si="32">IFERROR(L32/$L$34,0)</f>
        <v>0</v>
      </c>
      <c r="N32" s="299">
        <f>SUMIF('5.1 Projektüberwachung'!$B:$B,B32,'5.1 Projektüberwachung'!$L:$L)+SUMIF('5.1 Projektüberwachung'!$B:$B,B32,'5.1 Projektüberwachung'!$N:$N)</f>
        <v>0</v>
      </c>
      <c r="O32" s="303">
        <f t="shared" ref="O32:O33" si="33">IFERROR(N32/$N$34,0)</f>
        <v>0</v>
      </c>
      <c r="P32" s="299">
        <f>SUMIF('5.1 Projektüberwachung'!$B:$B,B32,'5.1 Projektüberwachung'!$L:$L)</f>
        <v>0</v>
      </c>
      <c r="Q32" s="303">
        <f t="shared" ref="Q32:Q33" si="34">IFERROR(P32/$P$34,0)</f>
        <v>0</v>
      </c>
      <c r="R32" s="304">
        <f>SUMIF('5.1 Projektüberwachung'!$B:$B,B32,'5.1 Projektüberwachung'!$N:$N)</f>
        <v>0</v>
      </c>
      <c r="S32" s="305">
        <f t="shared" ref="S32:S33" si="35">IFERROR(R32/$R$34,0)</f>
        <v>0</v>
      </c>
      <c r="T32" s="302">
        <f>COUNTIFS('5.1 Projektüberwachung'!$P:$P,"X",'5.1 Projektüberwachung'!$B:$B,B32)</f>
        <v>0</v>
      </c>
      <c r="U32" s="306">
        <f>IFERROR(T32/$T$34,0)</f>
        <v>0</v>
      </c>
      <c r="V32" s="304">
        <f>SUMIF('5.1 Projektüberwachung'!$B:$B,B32,'5.1 Projektüberwachung'!$R:$R)+SUMIF('5.1 Projektüberwachung'!$B:$B,B32,'5.1 Projektüberwachung'!$T:$T)</f>
        <v>0</v>
      </c>
      <c r="W32" s="303">
        <f t="shared" ref="W32:W33" si="36">IFERROR(V32/$V$34,0)</f>
        <v>0</v>
      </c>
      <c r="X32" s="304">
        <f>SUMIF('5.1 Projektüberwachung'!$B:$B,B32,'5.1 Projektüberwachung'!$R:$R)</f>
        <v>0</v>
      </c>
      <c r="Y32" s="303">
        <f t="shared" ref="Y32:Y33" si="37">IFERROR(X32/$X$34,0)</f>
        <v>0</v>
      </c>
      <c r="Z32" s="304">
        <f>SUMIF('5.1 Projektüberwachung'!$B:$B,B32,'5.1 Projektüberwachung'!$T:$T)</f>
        <v>0</v>
      </c>
      <c r="AA32" s="305">
        <f t="shared" ref="AA32:AA33" si="38">IFERROR(Z32/$Z$34,0)</f>
        <v>0</v>
      </c>
      <c r="AB32" s="302">
        <f>COUNTIFS('5.1 Projektüberwachung'!$V:$V,"X",'5.1 Projektüberwachung'!$B:$B,B32)</f>
        <v>0</v>
      </c>
      <c r="AC32" s="306">
        <f t="shared" ref="AC32:AC33" si="39">IFERROR(AB32/$AB$34,0)</f>
        <v>0</v>
      </c>
      <c r="AD32" s="304">
        <f>SUMIF('5.1 Projektüberwachung'!$B:$B,B32,'5.1 Projektüberwachung'!$X:$X)+SUMIF('5.1 Projektüberwachung'!$B:$B,B32,'5.1 Projektüberwachung'!$Z:$Z)</f>
        <v>0</v>
      </c>
      <c r="AE32" s="303">
        <f t="shared" ref="AE32:AE33" si="40">IFERROR(AD32/$AD$34,0)</f>
        <v>0</v>
      </c>
      <c r="AF32" s="304">
        <f>SUMIF('5.1 Projektüberwachung'!$B:$B,B32,'5.1 Projektüberwachung'!$X:$X)</f>
        <v>0</v>
      </c>
      <c r="AG32" s="303">
        <f t="shared" ref="AG32:AG33" si="41">IFERROR(AF32/$AF$34,0)</f>
        <v>0</v>
      </c>
      <c r="AH32" s="304">
        <f>SUMIF('5.1 Projektüberwachung'!$B:$B,B32,'5.1 Projektüberwachung'!$Z:$Z)</f>
        <v>0</v>
      </c>
      <c r="AI32" s="305">
        <f t="shared" ref="AI32:AI33" si="42">IFERROR(AH32/$AH$34,0)</f>
        <v>0</v>
      </c>
      <c r="AJ32" s="302">
        <f>COUNTIFS('5.1 Projektüberwachung'!$AB:$AB,"X",'5.1 Projektüberwachung'!$B:$B,B32)</f>
        <v>0</v>
      </c>
      <c r="AK32" s="306">
        <f t="shared" ref="AK32:AK33" si="43">IFERROR(AJ32/$AJ$34,0)</f>
        <v>0</v>
      </c>
      <c r="AL32" s="304">
        <f>SUMIF('5.1 Projektüberwachung'!$B:$B,B32,'5.1 Projektüberwachung'!$AD:$AD)+SUMIF('5.1 Projektüberwachung'!$B:$B,B32,'5.1 Projektüberwachung'!$AF:$AF)</f>
        <v>0</v>
      </c>
      <c r="AM32" s="303">
        <f t="shared" ref="AM32:AM33" si="44">IFERROR(AL32/$AL$34,0)</f>
        <v>0</v>
      </c>
      <c r="AN32" s="304">
        <f>SUMIF('5.1 Projektüberwachung'!$B:$B,B32,'5.1 Projektüberwachung'!$AD:$AD)</f>
        <v>0</v>
      </c>
      <c r="AO32" s="303">
        <f t="shared" ref="AO32:AO33" si="45">IFERROR(AN32/$AN$34,0)</f>
        <v>0</v>
      </c>
      <c r="AP32" s="304">
        <f>SUMIF('5.1 Projektüberwachung'!$B:$B,B32,'5.1 Projektüberwachung'!$AF:$AF)</f>
        <v>0</v>
      </c>
      <c r="AQ32" s="303">
        <f t="shared" ref="AQ32:AQ33" si="46">IFERROR(AP32/$AP$34,0)</f>
        <v>0</v>
      </c>
      <c r="AR32" s="213"/>
      <c r="AS32" s="213"/>
    </row>
    <row r="33" spans="1:46" s="7" customFormat="1" ht="15" thickBot="1" x14ac:dyDescent="0.4">
      <c r="A33" s="229"/>
      <c r="B33" s="307" t="s">
        <v>154</v>
      </c>
      <c r="C33" s="314">
        <f>'4.2 Übersicht'!C33</f>
        <v>5</v>
      </c>
      <c r="D33" s="309">
        <f>'4.2 Übersicht'!D33</f>
        <v>0</v>
      </c>
      <c r="E33" s="310">
        <f>'4.2 Übersicht'!E33</f>
        <v>0</v>
      </c>
      <c r="F33" s="311">
        <f>'4.2 Übersicht'!G33</f>
        <v>0</v>
      </c>
      <c r="G33" s="312">
        <f>'4.2 Übersicht'!H33</f>
        <v>0</v>
      </c>
      <c r="H33" s="311">
        <f>'4.2 Übersicht'!I33</f>
        <v>0</v>
      </c>
      <c r="I33" s="312">
        <f>'4.2 Übersicht'!J33</f>
        <v>0</v>
      </c>
      <c r="J33" s="311">
        <f>'4.2 Übersicht'!K33</f>
        <v>0</v>
      </c>
      <c r="K33" s="313">
        <f>'4.2 Übersicht'!L33</f>
        <v>0</v>
      </c>
      <c r="L33" s="302">
        <f>COUNTIFS('5.1 Projektüberwachung'!$J:$J,"X",'5.1 Projektüberwachung'!$B:$B,B33)</f>
        <v>0</v>
      </c>
      <c r="M33" s="298">
        <f t="shared" si="32"/>
        <v>0</v>
      </c>
      <c r="N33" s="299">
        <f>SUMIF('5.1 Projektüberwachung'!$B:$B,B33,'5.1 Projektüberwachung'!$L:$L)+SUMIF('5.1 Projektüberwachung'!$B:$B,B33,'5.1 Projektüberwachung'!$N:$N)</f>
        <v>0</v>
      </c>
      <c r="O33" s="303">
        <f t="shared" si="33"/>
        <v>0</v>
      </c>
      <c r="P33" s="299">
        <f>SUMIF('5.1 Projektüberwachung'!$B:$B,B33,'5.1 Projektüberwachung'!$L:$L)</f>
        <v>0</v>
      </c>
      <c r="Q33" s="303">
        <f t="shared" si="34"/>
        <v>0</v>
      </c>
      <c r="R33" s="304">
        <f>SUMIF('5.1 Projektüberwachung'!$B:$B,B33,'5.1 Projektüberwachung'!$N:$N)</f>
        <v>0</v>
      </c>
      <c r="S33" s="305">
        <f t="shared" si="35"/>
        <v>0</v>
      </c>
      <c r="T33" s="302">
        <f>COUNTIFS('5.1 Projektüberwachung'!$P:$P,"X",'5.1 Projektüberwachung'!$B:$B,B33)</f>
        <v>0</v>
      </c>
      <c r="U33" s="306">
        <f>IFERROR(T33/$T$34,0)</f>
        <v>0</v>
      </c>
      <c r="V33" s="304">
        <f>SUMIF('5.1 Projektüberwachung'!$B:$B,B33,'5.1 Projektüberwachung'!$R:$R)+SUMIF('5.1 Projektüberwachung'!$B:$B,B33,'5.1 Projektüberwachung'!$T:$T)</f>
        <v>0</v>
      </c>
      <c r="W33" s="303">
        <f t="shared" si="36"/>
        <v>0</v>
      </c>
      <c r="X33" s="304">
        <f>SUMIF('5.1 Projektüberwachung'!$B:$B,B33,'5.1 Projektüberwachung'!$R:$R)</f>
        <v>0</v>
      </c>
      <c r="Y33" s="303">
        <f t="shared" si="37"/>
        <v>0</v>
      </c>
      <c r="Z33" s="304">
        <f>SUMIF('5.1 Projektüberwachung'!$B:$B,B33,'5.1 Projektüberwachung'!$T:$T)</f>
        <v>0</v>
      </c>
      <c r="AA33" s="305">
        <f t="shared" si="38"/>
        <v>0</v>
      </c>
      <c r="AB33" s="302">
        <f>COUNTIFS('5.1 Projektüberwachung'!$V:$V,"X",'5.1 Projektüberwachung'!$B:$B,B33)</f>
        <v>0</v>
      </c>
      <c r="AC33" s="306">
        <f t="shared" si="39"/>
        <v>0</v>
      </c>
      <c r="AD33" s="304">
        <f>SUMIF('5.1 Projektüberwachung'!$B:$B,B33,'5.1 Projektüberwachung'!$X:$X)+SUMIF('5.1 Projektüberwachung'!$B:$B,B33,'5.1 Projektüberwachung'!$Z:$Z)</f>
        <v>0</v>
      </c>
      <c r="AE33" s="303">
        <f t="shared" si="40"/>
        <v>0</v>
      </c>
      <c r="AF33" s="304">
        <f>SUMIF('5.1 Projektüberwachung'!$B:$B,B33,'5.1 Projektüberwachung'!$X:$X)</f>
        <v>0</v>
      </c>
      <c r="AG33" s="303">
        <f t="shared" si="41"/>
        <v>0</v>
      </c>
      <c r="AH33" s="304">
        <f>SUMIF('5.1 Projektüberwachung'!$B:$B,B33,'5.1 Projektüberwachung'!$Z:$Z)</f>
        <v>0</v>
      </c>
      <c r="AI33" s="305">
        <f t="shared" si="42"/>
        <v>0</v>
      </c>
      <c r="AJ33" s="302">
        <f>COUNTIFS('5.1 Projektüberwachung'!$AB:$AB,"X",'5.1 Projektüberwachung'!$B:$B,B33)</f>
        <v>0</v>
      </c>
      <c r="AK33" s="306">
        <f t="shared" si="43"/>
        <v>0</v>
      </c>
      <c r="AL33" s="304">
        <f>SUMIF('5.1 Projektüberwachung'!$B:$B,B33,'5.1 Projektüberwachung'!$AD:$AD)+SUMIF('5.1 Projektüberwachung'!$B:$B,B33,'5.1 Projektüberwachung'!$AF:$AF)</f>
        <v>0</v>
      </c>
      <c r="AM33" s="303">
        <f t="shared" si="44"/>
        <v>0</v>
      </c>
      <c r="AN33" s="304">
        <f>SUMIF('5.1 Projektüberwachung'!$B:$B,B33,'5.1 Projektüberwachung'!$AD:$AD)</f>
        <v>0</v>
      </c>
      <c r="AO33" s="303">
        <f t="shared" si="45"/>
        <v>0</v>
      </c>
      <c r="AP33" s="304">
        <f>SUMIF('5.1 Projektüberwachung'!$B:$B,B33,'5.1 Projektüberwachung'!$AF:$AF)</f>
        <v>0</v>
      </c>
      <c r="AQ33" s="303">
        <f t="shared" si="46"/>
        <v>0</v>
      </c>
      <c r="AR33" s="229"/>
      <c r="AS33" s="229"/>
      <c r="AT33" s="33"/>
    </row>
    <row r="34" spans="1:46" ht="16" thickBot="1" x14ac:dyDescent="0.4">
      <c r="A34" s="213"/>
      <c r="B34" s="315" t="s">
        <v>265</v>
      </c>
      <c r="C34" s="316">
        <f>SUM(C17,C23,C30)</f>
        <v>45</v>
      </c>
      <c r="D34" s="316">
        <f>'4.2 Übersicht'!D34</f>
        <v>0</v>
      </c>
      <c r="E34" s="317">
        <f>'4.2 Übersicht'!E34</f>
        <v>0</v>
      </c>
      <c r="F34" s="318">
        <f>'4.2 Übersicht'!G34</f>
        <v>8</v>
      </c>
      <c r="G34" s="319">
        <f>'4.2 Übersicht'!H34</f>
        <v>1</v>
      </c>
      <c r="H34" s="318">
        <f>'4.2 Übersicht'!I34</f>
        <v>2</v>
      </c>
      <c r="I34" s="319">
        <f>'4.2 Übersicht'!J34</f>
        <v>1</v>
      </c>
      <c r="J34" s="318">
        <f>'4.2 Übersicht'!K34</f>
        <v>6</v>
      </c>
      <c r="K34" s="320">
        <f>'4.2 Übersicht'!L34</f>
        <v>1</v>
      </c>
      <c r="L34" s="321">
        <f>L30+L23+L17</f>
        <v>0</v>
      </c>
      <c r="M34" s="317">
        <f>IFERROR(L34/$L$34,0)</f>
        <v>0</v>
      </c>
      <c r="N34" s="318">
        <f>N30+N23+N17</f>
        <v>0</v>
      </c>
      <c r="O34" s="319">
        <f>IFERROR(N34/$F$34,0)</f>
        <v>0</v>
      </c>
      <c r="P34" s="318">
        <f>P30+P23+P17</f>
        <v>0</v>
      </c>
      <c r="Q34" s="319">
        <f>IFERROR(P34/$H$34,0)</f>
        <v>0</v>
      </c>
      <c r="R34" s="318">
        <f>R30+R23+R17</f>
        <v>0</v>
      </c>
      <c r="S34" s="320">
        <f>IFERROR(R34/$J$34,0)</f>
        <v>0</v>
      </c>
      <c r="T34" s="321">
        <f>T30+T23+T17</f>
        <v>0</v>
      </c>
      <c r="U34" s="317">
        <f>IFERROR(T34/$T$34,0)</f>
        <v>0</v>
      </c>
      <c r="V34" s="318">
        <f>V30+V23+V17</f>
        <v>0</v>
      </c>
      <c r="W34" s="319">
        <f>IFERROR(V34/$F$34,0)</f>
        <v>0</v>
      </c>
      <c r="X34" s="318">
        <f>X30+X23+X17</f>
        <v>0</v>
      </c>
      <c r="Y34" s="319">
        <f>IFERROR(X34/$H$34,0)</f>
        <v>0</v>
      </c>
      <c r="Z34" s="318">
        <f>Z30+Z23+Z17</f>
        <v>0</v>
      </c>
      <c r="AA34" s="320">
        <f>IFERROR(Z34/$J$34,0)</f>
        <v>0</v>
      </c>
      <c r="AB34" s="321">
        <f>AB30+AB23+AB17</f>
        <v>0</v>
      </c>
      <c r="AC34" s="317">
        <f>IFERROR(AB34/$AB$34,0)</f>
        <v>0</v>
      </c>
      <c r="AD34" s="318">
        <f>AD30+AD23+AD17</f>
        <v>0</v>
      </c>
      <c r="AE34" s="319">
        <f>IFERROR(AD34/$F$34,0)</f>
        <v>0</v>
      </c>
      <c r="AF34" s="318">
        <f>AF30+AF23+AF17</f>
        <v>0</v>
      </c>
      <c r="AG34" s="319">
        <f>IFERROR(AF34/$H$34,0)</f>
        <v>0</v>
      </c>
      <c r="AH34" s="318">
        <f>AH17+AH23+AH30</f>
        <v>0</v>
      </c>
      <c r="AI34" s="320">
        <f>IFERROR(AH34/$J$34,0)</f>
        <v>0</v>
      </c>
      <c r="AJ34" s="321">
        <f>AJ30+AJ23+AJ17</f>
        <v>0</v>
      </c>
      <c r="AK34" s="317">
        <f>IFERROR(AJ34/L34,0)</f>
        <v>0</v>
      </c>
      <c r="AL34" s="318">
        <f>AL30+AL23+AL17</f>
        <v>0</v>
      </c>
      <c r="AM34" s="319">
        <f>IFERROR(AL34/$F$34,0)</f>
        <v>0</v>
      </c>
      <c r="AN34" s="318">
        <f>AN30+AN23+AN17</f>
        <v>0</v>
      </c>
      <c r="AO34" s="319">
        <f>IFERROR(AN34/$H$34,0)</f>
        <v>0</v>
      </c>
      <c r="AP34" s="318">
        <f>AP17+AP23+AP30</f>
        <v>0</v>
      </c>
      <c r="AQ34" s="319">
        <f>IFERROR(AP34/$J$34,0)</f>
        <v>0</v>
      </c>
      <c r="AR34" s="213"/>
      <c r="AS34" s="213"/>
    </row>
    <row r="35" spans="1:46" x14ac:dyDescent="0.35">
      <c r="A35" s="213"/>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row>
    <row r="36" spans="1:46" ht="15.5" x14ac:dyDescent="0.35">
      <c r="A36" s="213"/>
      <c r="B36" s="322"/>
      <c r="C36" s="85"/>
      <c r="D36" s="32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row>
    <row r="37" spans="1:46" ht="14.25" customHeight="1" thickBot="1" x14ac:dyDescent="0.4">
      <c r="A37" s="213"/>
      <c r="B37" s="84"/>
      <c r="C37" s="324"/>
      <c r="D37" s="84"/>
      <c r="E37" s="325"/>
      <c r="F37" s="213"/>
      <c r="G37" s="325"/>
      <c r="H37" s="325"/>
      <c r="I37" s="325"/>
      <c r="J37" s="325"/>
      <c r="K37" s="325"/>
      <c r="L37" s="326"/>
      <c r="M37" s="325"/>
      <c r="N37" s="325"/>
      <c r="O37" s="325"/>
      <c r="P37" s="325"/>
      <c r="Q37" s="325"/>
      <c r="R37" s="325"/>
      <c r="S37" s="213"/>
      <c r="T37" s="213"/>
      <c r="U37" s="213"/>
      <c r="V37" s="213"/>
      <c r="W37" s="213"/>
      <c r="X37" s="213"/>
      <c r="Y37" s="213"/>
      <c r="Z37" s="213"/>
      <c r="AA37" s="213"/>
      <c r="AB37" s="573"/>
      <c r="AC37" s="573"/>
      <c r="AD37" s="573"/>
      <c r="AE37" s="573"/>
      <c r="AF37" s="573"/>
      <c r="AG37" s="573"/>
      <c r="AH37" s="573"/>
      <c r="AI37" s="213"/>
      <c r="AJ37" s="213"/>
      <c r="AK37" s="213"/>
      <c r="AL37" s="213"/>
      <c r="AM37" s="213"/>
      <c r="AN37" s="213"/>
      <c r="AO37" s="213"/>
      <c r="AP37" s="213"/>
      <c r="AQ37" s="213"/>
      <c r="AR37" s="213"/>
      <c r="AS37" s="213"/>
    </row>
    <row r="38" spans="1:46" ht="14.25" customHeight="1" x14ac:dyDescent="0.35">
      <c r="A38" s="213"/>
      <c r="B38" s="84"/>
      <c r="C38" s="548" t="s">
        <v>292</v>
      </c>
      <c r="D38" s="549"/>
      <c r="E38" s="549"/>
      <c r="F38" s="549"/>
      <c r="G38" s="549"/>
      <c r="H38" s="549"/>
      <c r="I38" s="550"/>
      <c r="J38" s="325"/>
      <c r="K38" s="325"/>
      <c r="L38" s="326"/>
      <c r="M38" s="325"/>
      <c r="N38" s="325"/>
      <c r="O38" s="325"/>
      <c r="P38" s="325"/>
      <c r="Q38" s="325"/>
      <c r="R38" s="325"/>
      <c r="S38" s="213"/>
      <c r="T38" s="213"/>
      <c r="U38" s="213"/>
      <c r="V38" s="213"/>
      <c r="W38" s="213"/>
      <c r="X38" s="213"/>
      <c r="Y38" s="213"/>
      <c r="Z38" s="213"/>
      <c r="AA38" s="213"/>
      <c r="AB38" s="573"/>
      <c r="AC38" s="573"/>
      <c r="AD38" s="573"/>
      <c r="AE38" s="573"/>
      <c r="AF38" s="573"/>
      <c r="AG38" s="573"/>
      <c r="AH38" s="573"/>
      <c r="AI38" s="213"/>
      <c r="AJ38" s="213"/>
      <c r="AK38" s="213"/>
      <c r="AL38" s="213"/>
      <c r="AM38" s="213"/>
      <c r="AN38" s="213"/>
      <c r="AO38" s="213"/>
      <c r="AP38" s="213"/>
      <c r="AQ38" s="213"/>
      <c r="AR38" s="213"/>
      <c r="AS38" s="213"/>
    </row>
    <row r="39" spans="1:46" ht="14.65" customHeight="1" x14ac:dyDescent="0.35">
      <c r="A39" s="213"/>
      <c r="B39" s="84"/>
      <c r="C39" s="551"/>
      <c r="D39" s="552"/>
      <c r="E39" s="552"/>
      <c r="F39" s="552"/>
      <c r="G39" s="552"/>
      <c r="H39" s="552"/>
      <c r="I39" s="553"/>
      <c r="J39" s="325"/>
      <c r="K39" s="325"/>
      <c r="L39" s="326"/>
      <c r="M39" s="325"/>
      <c r="N39" s="325"/>
      <c r="O39" s="325"/>
      <c r="P39" s="325"/>
      <c r="Q39" s="325"/>
      <c r="R39" s="325"/>
      <c r="S39" s="213"/>
      <c r="T39" s="213"/>
      <c r="U39" s="213"/>
      <c r="V39" s="213"/>
      <c r="W39" s="213"/>
      <c r="X39" s="213"/>
      <c r="Y39" s="213"/>
      <c r="Z39" s="213"/>
      <c r="AA39" s="213"/>
      <c r="AB39" s="573"/>
      <c r="AC39" s="573"/>
      <c r="AD39" s="573"/>
      <c r="AE39" s="573"/>
      <c r="AF39" s="573"/>
      <c r="AG39" s="573"/>
      <c r="AH39" s="573"/>
      <c r="AI39" s="213"/>
      <c r="AJ39" s="213"/>
      <c r="AK39" s="213"/>
      <c r="AL39" s="213"/>
      <c r="AM39" s="213"/>
      <c r="AN39" s="213"/>
      <c r="AO39" s="213"/>
      <c r="AP39" s="213"/>
      <c r="AQ39" s="213"/>
      <c r="AR39" s="213"/>
      <c r="AS39" s="213"/>
    </row>
    <row r="40" spans="1:46" x14ac:dyDescent="0.35">
      <c r="A40" s="213"/>
      <c r="B40" s="327"/>
      <c r="C40" s="551"/>
      <c r="D40" s="552"/>
      <c r="E40" s="552"/>
      <c r="F40" s="552"/>
      <c r="G40" s="552"/>
      <c r="H40" s="552"/>
      <c r="I40" s="553"/>
      <c r="J40" s="213"/>
      <c r="K40" s="213"/>
      <c r="L40" s="213"/>
      <c r="M40" s="327"/>
      <c r="N40" s="327"/>
      <c r="O40" s="327"/>
      <c r="P40" s="327"/>
      <c r="Q40" s="327"/>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row>
    <row r="41" spans="1:46" ht="15" thickBot="1" x14ac:dyDescent="0.4">
      <c r="A41" s="213"/>
      <c r="B41" s="327"/>
      <c r="C41" s="554"/>
      <c r="D41" s="555"/>
      <c r="E41" s="555"/>
      <c r="F41" s="555"/>
      <c r="G41" s="555"/>
      <c r="H41" s="555"/>
      <c r="I41" s="556"/>
      <c r="J41" s="213"/>
      <c r="K41" s="213"/>
      <c r="L41" s="213"/>
      <c r="M41" s="327"/>
      <c r="N41" s="327"/>
      <c r="O41" s="327"/>
      <c r="P41" s="327"/>
      <c r="Q41" s="327"/>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row>
    <row r="42" spans="1:46" x14ac:dyDescent="0.35">
      <c r="A42" s="213"/>
      <c r="B42" s="327"/>
      <c r="C42" s="328"/>
      <c r="D42" s="329"/>
      <c r="E42" s="329"/>
      <c r="F42" s="329"/>
      <c r="G42" s="329"/>
      <c r="H42" s="329"/>
      <c r="I42" s="330"/>
      <c r="J42" s="213"/>
      <c r="K42" s="213"/>
      <c r="L42" s="213"/>
      <c r="M42" s="327"/>
      <c r="N42" s="327"/>
      <c r="O42" s="327"/>
      <c r="P42" s="327"/>
      <c r="Q42" s="327"/>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row>
    <row r="43" spans="1:46" ht="15.5" x14ac:dyDescent="0.35">
      <c r="A43" s="213"/>
      <c r="B43" s="213"/>
      <c r="C43" s="331"/>
      <c r="D43" s="332">
        <f>F34</f>
        <v>8</v>
      </c>
      <c r="E43" s="333">
        <f>N34</f>
        <v>0</v>
      </c>
      <c r="F43" s="213"/>
      <c r="G43" s="334">
        <f>V34</f>
        <v>0</v>
      </c>
      <c r="H43" s="333">
        <f>AD34</f>
        <v>0</v>
      </c>
      <c r="I43" s="335"/>
      <c r="J43" s="213"/>
      <c r="K43" s="213"/>
      <c r="L43" s="213"/>
      <c r="M43" s="327"/>
      <c r="N43" s="327"/>
      <c r="O43" s="327"/>
      <c r="P43" s="327"/>
      <c r="Q43" s="327"/>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row>
    <row r="44" spans="1:46" x14ac:dyDescent="0.35">
      <c r="A44" s="213"/>
      <c r="B44" s="213"/>
      <c r="C44" s="331"/>
      <c r="D44" s="213"/>
      <c r="E44" s="213"/>
      <c r="F44" s="213"/>
      <c r="G44" s="213"/>
      <c r="H44" s="213"/>
      <c r="I44" s="335"/>
      <c r="J44" s="213"/>
      <c r="K44" s="213"/>
      <c r="L44" s="213"/>
      <c r="M44" s="327"/>
      <c r="N44" s="327"/>
      <c r="O44" s="327"/>
      <c r="P44" s="327"/>
      <c r="Q44" s="327"/>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row>
    <row r="45" spans="1:46" x14ac:dyDescent="0.35">
      <c r="A45" s="213"/>
      <c r="B45" s="213"/>
      <c r="C45" s="331"/>
      <c r="D45" s="213"/>
      <c r="E45" s="213"/>
      <c r="F45" s="213"/>
      <c r="G45" s="213"/>
      <c r="H45" s="213"/>
      <c r="I45" s="335"/>
      <c r="J45" s="213"/>
      <c r="K45" s="213"/>
      <c r="L45" s="213"/>
      <c r="M45" s="327"/>
      <c r="N45" s="327"/>
      <c r="O45" s="327"/>
      <c r="P45" s="327"/>
      <c r="Q45" s="327"/>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row>
    <row r="46" spans="1:46" x14ac:dyDescent="0.35">
      <c r="A46" s="213"/>
      <c r="B46" s="153"/>
      <c r="C46" s="336"/>
      <c r="D46" s="144"/>
      <c r="E46" s="144"/>
      <c r="F46" s="144"/>
      <c r="G46" s="144"/>
      <c r="H46" s="144"/>
      <c r="I46" s="337"/>
      <c r="J46" s="144"/>
      <c r="K46" s="213"/>
      <c r="L46" s="213"/>
      <c r="M46" s="327"/>
      <c r="N46" s="327"/>
      <c r="O46" s="327"/>
      <c r="P46" s="327"/>
      <c r="Q46" s="327"/>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row>
    <row r="47" spans="1:46" ht="14.25" customHeight="1" x14ac:dyDescent="0.35">
      <c r="A47" s="213"/>
      <c r="B47" s="151"/>
      <c r="C47" s="338"/>
      <c r="D47" s="144"/>
      <c r="E47" s="144"/>
      <c r="F47" s="144"/>
      <c r="G47" s="144"/>
      <c r="H47" s="144"/>
      <c r="I47" s="337"/>
      <c r="J47" s="144"/>
      <c r="K47" s="213"/>
      <c r="L47" s="213"/>
      <c r="M47" s="327"/>
      <c r="N47" s="327"/>
      <c r="O47" s="327"/>
      <c r="P47" s="327"/>
      <c r="Q47" s="327"/>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row>
    <row r="48" spans="1:46" ht="14.25" customHeight="1" x14ac:dyDescent="0.35">
      <c r="A48" s="213"/>
      <c r="B48" s="151"/>
      <c r="C48" s="338"/>
      <c r="D48" s="144"/>
      <c r="E48" s="144"/>
      <c r="F48" s="144"/>
      <c r="G48" s="144"/>
      <c r="H48" s="144"/>
      <c r="I48" s="337"/>
      <c r="J48" s="144"/>
      <c r="K48" s="213"/>
      <c r="L48" s="213"/>
      <c r="M48" s="327"/>
      <c r="N48" s="327"/>
      <c r="O48" s="327"/>
      <c r="P48" s="327"/>
      <c r="Q48" s="327"/>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row>
    <row r="49" spans="1:45" ht="14.25" customHeight="1" x14ac:dyDescent="0.35">
      <c r="A49" s="213"/>
      <c r="B49" s="151"/>
      <c r="C49" s="338"/>
      <c r="D49" s="144"/>
      <c r="E49" s="144"/>
      <c r="F49" s="144"/>
      <c r="G49" s="144"/>
      <c r="H49" s="144"/>
      <c r="I49" s="337"/>
      <c r="J49" s="144"/>
      <c r="K49" s="213"/>
      <c r="L49" s="213"/>
      <c r="M49" s="327"/>
      <c r="N49" s="327"/>
      <c r="O49" s="327"/>
      <c r="P49" s="327"/>
      <c r="Q49" s="327"/>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row>
    <row r="50" spans="1:45" x14ac:dyDescent="0.35">
      <c r="A50" s="213"/>
      <c r="B50" s="153"/>
      <c r="C50" s="336"/>
      <c r="D50" s="144"/>
      <c r="E50" s="144"/>
      <c r="F50" s="144"/>
      <c r="G50" s="144"/>
      <c r="H50" s="144"/>
      <c r="I50" s="337"/>
      <c r="J50" s="144"/>
      <c r="K50" s="213"/>
      <c r="L50" s="213"/>
      <c r="M50" s="327"/>
      <c r="N50" s="327"/>
      <c r="O50" s="327"/>
      <c r="P50" s="327"/>
      <c r="Q50" s="327"/>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row>
    <row r="51" spans="1:45" x14ac:dyDescent="0.35">
      <c r="A51" s="213"/>
      <c r="B51" s="153"/>
      <c r="C51" s="336"/>
      <c r="D51" s="144"/>
      <c r="E51" s="144"/>
      <c r="F51" s="144"/>
      <c r="G51" s="144"/>
      <c r="H51" s="144"/>
      <c r="I51" s="337"/>
      <c r="J51" s="144"/>
      <c r="K51" s="213"/>
      <c r="L51" s="213"/>
      <c r="M51" s="327"/>
      <c r="N51" s="327"/>
      <c r="O51" s="327"/>
      <c r="P51" s="327"/>
      <c r="Q51" s="327"/>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row>
    <row r="52" spans="1:45" x14ac:dyDescent="0.35">
      <c r="A52" s="213"/>
      <c r="B52" s="153"/>
      <c r="C52" s="336"/>
      <c r="D52" s="144"/>
      <c r="E52" s="144"/>
      <c r="F52" s="144"/>
      <c r="G52" s="144"/>
      <c r="H52" s="144"/>
      <c r="I52" s="337"/>
      <c r="J52" s="144"/>
      <c r="K52" s="213"/>
      <c r="L52" s="213"/>
      <c r="M52" s="327"/>
      <c r="N52" s="327"/>
      <c r="O52" s="327"/>
      <c r="P52" s="327"/>
      <c r="Q52" s="327"/>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row>
    <row r="53" spans="1:45" x14ac:dyDescent="0.35">
      <c r="A53" s="213"/>
      <c r="B53" s="153"/>
      <c r="C53" s="336"/>
      <c r="D53" s="144"/>
      <c r="E53" s="144"/>
      <c r="F53" s="144"/>
      <c r="G53" s="144"/>
      <c r="H53" s="144"/>
      <c r="I53" s="337"/>
      <c r="J53" s="144"/>
      <c r="K53" s="213"/>
      <c r="L53" s="213"/>
      <c r="M53" s="327"/>
      <c r="N53" s="327"/>
      <c r="O53" s="327"/>
      <c r="P53" s="327"/>
      <c r="Q53" s="327"/>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row>
    <row r="54" spans="1:45" x14ac:dyDescent="0.35">
      <c r="A54" s="213"/>
      <c r="B54" s="153"/>
      <c r="C54" s="336"/>
      <c r="D54" s="144"/>
      <c r="E54" s="144"/>
      <c r="F54" s="144"/>
      <c r="G54" s="144"/>
      <c r="H54" s="144"/>
      <c r="I54" s="337"/>
      <c r="J54" s="144"/>
      <c r="K54" s="213"/>
      <c r="L54" s="213"/>
      <c r="M54" s="327"/>
      <c r="N54" s="327"/>
      <c r="O54" s="327"/>
      <c r="P54" s="327"/>
      <c r="Q54" s="327"/>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row>
    <row r="55" spans="1:45" x14ac:dyDescent="0.35">
      <c r="A55" s="213"/>
      <c r="B55" s="153"/>
      <c r="C55" s="336"/>
      <c r="D55" s="144"/>
      <c r="E55" s="144"/>
      <c r="F55" s="144"/>
      <c r="G55" s="144"/>
      <c r="H55" s="144"/>
      <c r="I55" s="337"/>
      <c r="J55" s="144"/>
      <c r="K55" s="213"/>
      <c r="L55" s="213"/>
      <c r="M55" s="327"/>
      <c r="N55" s="327"/>
      <c r="O55" s="327"/>
      <c r="P55" s="327"/>
      <c r="Q55" s="327"/>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row>
    <row r="56" spans="1:45" x14ac:dyDescent="0.35">
      <c r="A56" s="213"/>
      <c r="B56" s="153"/>
      <c r="C56" s="336"/>
      <c r="D56" s="144"/>
      <c r="E56" s="144"/>
      <c r="F56" s="144"/>
      <c r="G56" s="144"/>
      <c r="H56" s="144"/>
      <c r="I56" s="337"/>
      <c r="J56" s="144"/>
      <c r="K56" s="213"/>
      <c r="L56" s="213"/>
      <c r="M56" s="327"/>
      <c r="N56" s="327"/>
      <c r="O56" s="327"/>
      <c r="P56" s="327"/>
      <c r="Q56" s="327"/>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row>
    <row r="57" spans="1:45" x14ac:dyDescent="0.35">
      <c r="A57" s="213"/>
      <c r="B57" s="213"/>
      <c r="C57" s="331"/>
      <c r="D57" s="213"/>
      <c r="E57" s="213"/>
      <c r="F57" s="213"/>
      <c r="G57" s="213"/>
      <c r="H57" s="213"/>
      <c r="I57" s="335"/>
      <c r="J57" s="213"/>
      <c r="K57" s="213"/>
      <c r="L57" s="213"/>
      <c r="M57" s="327"/>
      <c r="N57" s="327"/>
      <c r="O57" s="327"/>
      <c r="P57" s="327"/>
      <c r="Q57" s="327"/>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row>
    <row r="58" spans="1:45" x14ac:dyDescent="0.35">
      <c r="A58" s="213"/>
      <c r="B58" s="213"/>
      <c r="C58" s="331"/>
      <c r="D58" s="213"/>
      <c r="E58" s="213"/>
      <c r="F58" s="213"/>
      <c r="G58" s="213"/>
      <c r="H58" s="213"/>
      <c r="I58" s="335"/>
      <c r="J58" s="213"/>
      <c r="K58" s="213"/>
      <c r="L58" s="213"/>
      <c r="M58" s="327"/>
      <c r="N58" s="327"/>
      <c r="O58" s="327"/>
      <c r="P58" s="327"/>
      <c r="Q58" s="327"/>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row>
    <row r="59" spans="1:45" x14ac:dyDescent="0.35">
      <c r="A59" s="213"/>
      <c r="B59" s="213"/>
      <c r="C59" s="331"/>
      <c r="D59" s="213"/>
      <c r="E59" s="213"/>
      <c r="F59" s="213"/>
      <c r="G59" s="213"/>
      <c r="H59" s="213"/>
      <c r="I59" s="335"/>
      <c r="J59" s="213"/>
      <c r="K59" s="213"/>
      <c r="L59" s="213"/>
      <c r="M59" s="327"/>
      <c r="N59" s="327"/>
      <c r="O59" s="327"/>
      <c r="P59" s="327"/>
      <c r="Q59" s="327"/>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row>
    <row r="60" spans="1:45" x14ac:dyDescent="0.35">
      <c r="A60" s="213"/>
      <c r="B60" s="213"/>
      <c r="C60" s="331"/>
      <c r="D60" s="213"/>
      <c r="E60" s="213"/>
      <c r="F60" s="213"/>
      <c r="G60" s="213"/>
      <c r="H60" s="213"/>
      <c r="I60" s="335"/>
      <c r="J60" s="213"/>
      <c r="K60" s="213"/>
      <c r="L60" s="213"/>
      <c r="M60" s="327"/>
      <c r="N60" s="327"/>
      <c r="O60" s="327"/>
      <c r="P60" s="327"/>
      <c r="Q60" s="327"/>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row>
    <row r="61" spans="1:45" x14ac:dyDescent="0.35">
      <c r="A61" s="213"/>
      <c r="B61" s="213"/>
      <c r="C61" s="331"/>
      <c r="D61" s="213"/>
      <c r="E61" s="213"/>
      <c r="F61" s="213"/>
      <c r="G61" s="213"/>
      <c r="H61" s="213"/>
      <c r="I61" s="335"/>
      <c r="J61" s="213"/>
      <c r="K61" s="213"/>
      <c r="L61" s="213"/>
      <c r="M61" s="327"/>
      <c r="N61" s="327"/>
      <c r="O61" s="327"/>
      <c r="P61" s="327"/>
      <c r="Q61" s="327"/>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row>
    <row r="62" spans="1:45" x14ac:dyDescent="0.35">
      <c r="A62" s="213"/>
      <c r="B62" s="213"/>
      <c r="C62" s="331"/>
      <c r="D62" s="213"/>
      <c r="E62" s="213"/>
      <c r="F62" s="213"/>
      <c r="G62" s="213"/>
      <c r="H62" s="213"/>
      <c r="I62" s="335"/>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row>
    <row r="63" spans="1:45" x14ac:dyDescent="0.35">
      <c r="A63" s="213"/>
      <c r="B63" s="213"/>
      <c r="C63" s="331"/>
      <c r="D63" s="213"/>
      <c r="E63" s="213"/>
      <c r="F63" s="213"/>
      <c r="G63" s="213"/>
      <c r="H63" s="213"/>
      <c r="I63" s="335"/>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row>
    <row r="64" spans="1:45" ht="14.25" customHeight="1" x14ac:dyDescent="0.35">
      <c r="A64" s="213"/>
      <c r="B64" s="339"/>
      <c r="C64" s="340"/>
      <c r="D64" s="339"/>
      <c r="E64" s="339"/>
      <c r="F64" s="213"/>
      <c r="G64" s="325"/>
      <c r="H64" s="325"/>
      <c r="I64" s="341"/>
      <c r="J64" s="325"/>
      <c r="K64" s="325"/>
      <c r="L64" s="213"/>
      <c r="M64" s="574"/>
      <c r="N64" s="574"/>
      <c r="O64" s="574"/>
      <c r="P64" s="574"/>
      <c r="Q64" s="574"/>
      <c r="R64" s="574"/>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row>
    <row r="65" spans="1:45" ht="14.25" customHeight="1" x14ac:dyDescent="0.35">
      <c r="A65" s="213"/>
      <c r="B65" s="339"/>
      <c r="C65" s="340"/>
      <c r="D65" s="339"/>
      <c r="E65" s="339"/>
      <c r="F65" s="213"/>
      <c r="G65" s="325"/>
      <c r="H65" s="325"/>
      <c r="I65" s="341"/>
      <c r="J65" s="325"/>
      <c r="K65" s="325"/>
      <c r="L65" s="213"/>
      <c r="M65" s="574"/>
      <c r="N65" s="574"/>
      <c r="O65" s="574"/>
      <c r="P65" s="574"/>
      <c r="Q65" s="574"/>
      <c r="R65" s="574"/>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row>
    <row r="66" spans="1:45" ht="14.65" customHeight="1" x14ac:dyDescent="0.35">
      <c r="A66" s="213"/>
      <c r="B66" s="339"/>
      <c r="C66" s="340"/>
      <c r="D66" s="339"/>
      <c r="E66" s="339"/>
      <c r="F66" s="213"/>
      <c r="G66" s="325"/>
      <c r="H66" s="325"/>
      <c r="I66" s="341"/>
      <c r="J66" s="325"/>
      <c r="K66" s="325"/>
      <c r="L66" s="213"/>
      <c r="M66" s="574"/>
      <c r="N66" s="574"/>
      <c r="O66" s="574"/>
      <c r="P66" s="574"/>
      <c r="Q66" s="574"/>
      <c r="R66" s="574"/>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row>
    <row r="67" spans="1:45" x14ac:dyDescent="0.35">
      <c r="A67" s="213"/>
      <c r="B67" s="213"/>
      <c r="C67" s="331"/>
      <c r="D67" s="213"/>
      <c r="E67" s="213"/>
      <c r="F67" s="213"/>
      <c r="G67" s="213"/>
      <c r="H67" s="213"/>
      <c r="I67" s="335"/>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row>
    <row r="68" spans="1:45" x14ac:dyDescent="0.35">
      <c r="A68" s="213"/>
      <c r="B68" s="213"/>
      <c r="C68" s="331"/>
      <c r="D68" s="213"/>
      <c r="E68" s="213"/>
      <c r="F68" s="213"/>
      <c r="G68" s="213"/>
      <c r="H68" s="213"/>
      <c r="I68" s="335"/>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row>
    <row r="69" spans="1:45" x14ac:dyDescent="0.35">
      <c r="A69" s="213"/>
      <c r="B69" s="213"/>
      <c r="C69" s="331"/>
      <c r="D69" s="213"/>
      <c r="E69" s="213"/>
      <c r="F69" s="213"/>
      <c r="G69" s="213"/>
      <c r="H69" s="213"/>
      <c r="I69" s="335"/>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row>
    <row r="70" spans="1:45" x14ac:dyDescent="0.35">
      <c r="A70" s="213"/>
      <c r="B70" s="213"/>
      <c r="C70" s="331"/>
      <c r="D70" s="213"/>
      <c r="E70" s="213"/>
      <c r="F70" s="213"/>
      <c r="G70" s="213"/>
      <c r="H70" s="213"/>
      <c r="I70" s="335"/>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c r="AN70" s="213"/>
      <c r="AO70" s="213"/>
      <c r="AP70" s="213"/>
      <c r="AQ70" s="213"/>
      <c r="AR70" s="213"/>
      <c r="AS70" s="213"/>
    </row>
    <row r="71" spans="1:45" x14ac:dyDescent="0.35">
      <c r="A71" s="213"/>
      <c r="B71" s="213"/>
      <c r="C71" s="331"/>
      <c r="D71" s="213"/>
      <c r="E71" s="213"/>
      <c r="F71" s="213"/>
      <c r="G71" s="213"/>
      <c r="H71" s="213"/>
      <c r="I71" s="335"/>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3"/>
      <c r="AN71" s="213"/>
      <c r="AO71" s="213"/>
      <c r="AP71" s="213"/>
      <c r="AQ71" s="213"/>
      <c r="AR71" s="213"/>
      <c r="AS71" s="213"/>
    </row>
    <row r="72" spans="1:45" ht="15" thickBot="1" x14ac:dyDescent="0.4">
      <c r="A72" s="213"/>
      <c r="B72" s="213"/>
      <c r="C72" s="342"/>
      <c r="D72" s="343"/>
      <c r="E72" s="343"/>
      <c r="F72" s="343"/>
      <c r="G72" s="343"/>
      <c r="H72" s="343"/>
      <c r="I72" s="344"/>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L72" s="213"/>
      <c r="AM72" s="213"/>
      <c r="AN72" s="213"/>
      <c r="AO72" s="213"/>
      <c r="AP72" s="213"/>
      <c r="AQ72" s="213"/>
      <c r="AR72" s="213"/>
      <c r="AS72" s="213"/>
    </row>
    <row r="73" spans="1:45" x14ac:dyDescent="0.35">
      <c r="A73" s="213"/>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row>
    <row r="74" spans="1:45" ht="15" thickBot="1" x14ac:dyDescent="0.4">
      <c r="A74" s="213"/>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row>
    <row r="75" spans="1:45" x14ac:dyDescent="0.35">
      <c r="A75" s="213"/>
      <c r="B75" s="557" t="s">
        <v>294</v>
      </c>
      <c r="C75" s="558"/>
      <c r="D75" s="558"/>
      <c r="E75" s="558"/>
      <c r="F75" s="558"/>
      <c r="G75" s="558"/>
      <c r="H75" s="558"/>
      <c r="I75" s="558"/>
      <c r="J75" s="558"/>
      <c r="K75" s="558"/>
      <c r="L75" s="558"/>
      <c r="M75" s="558"/>
      <c r="N75" s="558"/>
      <c r="O75" s="558"/>
      <c r="P75" s="558"/>
      <c r="Q75" s="558"/>
      <c r="R75" s="558"/>
      <c r="S75" s="558"/>
      <c r="T75" s="558"/>
      <c r="U75" s="558"/>
      <c r="V75" s="558"/>
      <c r="W75" s="558"/>
      <c r="X75" s="559"/>
      <c r="Y75" s="213"/>
      <c r="Z75" s="213"/>
      <c r="AA75" s="213"/>
      <c r="AB75" s="213"/>
      <c r="AC75" s="213"/>
      <c r="AD75" s="213"/>
      <c r="AE75" s="213"/>
      <c r="AF75" s="213"/>
      <c r="AG75" s="213"/>
      <c r="AH75" s="213"/>
      <c r="AI75" s="213"/>
      <c r="AJ75" s="213"/>
      <c r="AK75" s="213"/>
      <c r="AL75" s="213"/>
      <c r="AM75" s="213"/>
      <c r="AN75" s="213"/>
      <c r="AO75" s="213"/>
      <c r="AP75" s="213"/>
      <c r="AQ75" s="213"/>
      <c r="AR75" s="213"/>
      <c r="AS75" s="213"/>
    </row>
    <row r="76" spans="1:45" ht="15" thickBot="1" x14ac:dyDescent="0.4">
      <c r="A76" s="213"/>
      <c r="B76" s="560"/>
      <c r="C76" s="561"/>
      <c r="D76" s="561"/>
      <c r="E76" s="561"/>
      <c r="F76" s="561"/>
      <c r="G76" s="561"/>
      <c r="H76" s="561"/>
      <c r="I76" s="561"/>
      <c r="J76" s="561"/>
      <c r="K76" s="561"/>
      <c r="L76" s="561"/>
      <c r="M76" s="561"/>
      <c r="N76" s="561"/>
      <c r="O76" s="561"/>
      <c r="P76" s="561"/>
      <c r="Q76" s="561"/>
      <c r="R76" s="561"/>
      <c r="S76" s="561"/>
      <c r="T76" s="561"/>
      <c r="U76" s="561"/>
      <c r="V76" s="561"/>
      <c r="W76" s="561"/>
      <c r="X76" s="562"/>
      <c r="Y76" s="213"/>
      <c r="Z76" s="213"/>
      <c r="AA76" s="213"/>
      <c r="AB76" s="213"/>
      <c r="AC76" s="213"/>
      <c r="AD76" s="213"/>
      <c r="AE76" s="213"/>
      <c r="AF76" s="213"/>
      <c r="AG76" s="213"/>
      <c r="AH76" s="213"/>
      <c r="AI76" s="213"/>
      <c r="AJ76" s="213"/>
      <c r="AK76" s="213"/>
      <c r="AL76" s="213"/>
      <c r="AM76" s="213"/>
      <c r="AN76" s="213"/>
      <c r="AO76" s="213"/>
      <c r="AP76" s="213"/>
      <c r="AQ76" s="213"/>
      <c r="AR76" s="213"/>
      <c r="AS76" s="213"/>
    </row>
    <row r="77" spans="1:45" x14ac:dyDescent="0.35">
      <c r="A77" s="213"/>
      <c r="B77" s="331"/>
      <c r="C77" s="213"/>
      <c r="D77" s="213"/>
      <c r="E77" s="213"/>
      <c r="F77" s="213"/>
      <c r="G77" s="213"/>
      <c r="H77" s="213"/>
      <c r="I77" s="213"/>
      <c r="J77" s="213"/>
      <c r="K77" s="213"/>
      <c r="L77" s="213"/>
      <c r="M77" s="213"/>
      <c r="N77" s="213"/>
      <c r="O77" s="213"/>
      <c r="P77" s="213"/>
      <c r="Q77" s="213"/>
      <c r="R77" s="213"/>
      <c r="S77" s="213"/>
      <c r="T77" s="213"/>
      <c r="U77" s="213"/>
      <c r="V77" s="213"/>
      <c r="W77" s="213"/>
      <c r="X77" s="335"/>
      <c r="Y77" s="213"/>
      <c r="Z77" s="213"/>
      <c r="AA77" s="213"/>
      <c r="AB77" s="213"/>
      <c r="AC77" s="213"/>
      <c r="AD77" s="213"/>
      <c r="AE77" s="213"/>
      <c r="AF77" s="213"/>
      <c r="AG77" s="213"/>
      <c r="AH77" s="213"/>
      <c r="AI77" s="213"/>
      <c r="AJ77" s="213"/>
      <c r="AK77" s="213"/>
      <c r="AL77" s="213"/>
      <c r="AM77" s="213"/>
      <c r="AN77" s="213"/>
      <c r="AO77" s="213"/>
      <c r="AP77" s="213"/>
      <c r="AQ77" s="213"/>
      <c r="AR77" s="213"/>
      <c r="AS77" s="213"/>
    </row>
    <row r="78" spans="1:45" x14ac:dyDescent="0.35">
      <c r="A78" s="213"/>
      <c r="B78" s="331"/>
      <c r="C78" s="213"/>
      <c r="D78" s="213"/>
      <c r="E78" s="213"/>
      <c r="F78" s="213"/>
      <c r="G78" s="213"/>
      <c r="H78" s="213"/>
      <c r="I78" s="213"/>
      <c r="J78" s="213"/>
      <c r="K78" s="213"/>
      <c r="L78" s="213"/>
      <c r="M78" s="213"/>
      <c r="N78" s="213"/>
      <c r="O78" s="213"/>
      <c r="P78" s="213"/>
      <c r="Q78" s="213"/>
      <c r="R78" s="213"/>
      <c r="S78" s="213"/>
      <c r="T78" s="213"/>
      <c r="U78" s="213"/>
      <c r="V78" s="213"/>
      <c r="W78" s="213"/>
      <c r="X78" s="335"/>
      <c r="Y78" s="213"/>
      <c r="Z78" s="213"/>
      <c r="AA78" s="213"/>
      <c r="AB78" s="213"/>
      <c r="AC78" s="213"/>
      <c r="AD78" s="213"/>
      <c r="AE78" s="213"/>
      <c r="AF78" s="213"/>
      <c r="AG78" s="213"/>
      <c r="AH78" s="213"/>
      <c r="AI78" s="213"/>
      <c r="AJ78" s="213"/>
      <c r="AK78" s="213"/>
      <c r="AL78" s="213"/>
      <c r="AM78" s="213"/>
      <c r="AN78" s="213"/>
      <c r="AO78" s="213"/>
      <c r="AP78" s="213"/>
      <c r="AQ78" s="213"/>
      <c r="AR78" s="213"/>
      <c r="AS78" s="213"/>
    </row>
    <row r="79" spans="1:45" x14ac:dyDescent="0.35">
      <c r="A79" s="213"/>
      <c r="B79" s="345" t="s">
        <v>265</v>
      </c>
      <c r="C79" s="213"/>
      <c r="D79" s="346" t="s">
        <v>265</v>
      </c>
      <c r="E79" s="347" t="s">
        <v>265</v>
      </c>
      <c r="F79" s="213"/>
      <c r="G79" s="213"/>
      <c r="H79" s="348" t="s">
        <v>265</v>
      </c>
      <c r="I79" s="346" t="s">
        <v>265</v>
      </c>
      <c r="J79" s="347" t="s">
        <v>265</v>
      </c>
      <c r="K79" s="213"/>
      <c r="L79" s="213"/>
      <c r="M79" s="346" t="s">
        <v>265</v>
      </c>
      <c r="N79" s="213"/>
      <c r="O79" s="213"/>
      <c r="P79" s="348" t="s">
        <v>265</v>
      </c>
      <c r="Q79" s="346" t="s">
        <v>265</v>
      </c>
      <c r="R79" s="213"/>
      <c r="S79" s="346" t="s">
        <v>265</v>
      </c>
      <c r="T79" s="213"/>
      <c r="U79" s="347" t="s">
        <v>265</v>
      </c>
      <c r="V79" s="213"/>
      <c r="W79" s="213"/>
      <c r="X79" s="348" t="s">
        <v>265</v>
      </c>
      <c r="Y79" s="331"/>
      <c r="Z79" s="213"/>
      <c r="AA79" s="213"/>
      <c r="AB79" s="213"/>
      <c r="AC79" s="213"/>
      <c r="AD79" s="213"/>
      <c r="AE79" s="213"/>
      <c r="AF79" s="213"/>
      <c r="AG79" s="213"/>
      <c r="AH79" s="213"/>
      <c r="AI79" s="213"/>
      <c r="AJ79" s="213"/>
      <c r="AK79" s="213"/>
      <c r="AL79" s="213"/>
      <c r="AM79" s="213"/>
      <c r="AN79" s="213"/>
      <c r="AO79" s="213"/>
      <c r="AP79" s="213"/>
      <c r="AQ79" s="213"/>
      <c r="AR79" s="213"/>
      <c r="AS79" s="213"/>
    </row>
    <row r="80" spans="1:45" x14ac:dyDescent="0.35">
      <c r="A80" s="213"/>
      <c r="B80" s="349">
        <f>F34</f>
        <v>8</v>
      </c>
      <c r="C80" s="213"/>
      <c r="D80" s="350">
        <f>H34</f>
        <v>2</v>
      </c>
      <c r="E80" s="351">
        <f>J34</f>
        <v>6</v>
      </c>
      <c r="F80" s="213"/>
      <c r="G80" s="213"/>
      <c r="H80" s="352">
        <f>N34</f>
        <v>0</v>
      </c>
      <c r="I80" s="350">
        <f>P34</f>
        <v>0</v>
      </c>
      <c r="J80" s="351">
        <f>R34</f>
        <v>0</v>
      </c>
      <c r="K80" s="213"/>
      <c r="L80" s="213"/>
      <c r="M80" s="350">
        <f>V34</f>
        <v>0</v>
      </c>
      <c r="N80" s="213"/>
      <c r="O80" s="213"/>
      <c r="P80" s="352">
        <f>X34</f>
        <v>0</v>
      </c>
      <c r="Q80" s="350">
        <f>Z34</f>
        <v>0</v>
      </c>
      <c r="R80" s="213"/>
      <c r="S80" s="350">
        <f>AD34</f>
        <v>0</v>
      </c>
      <c r="T80" s="213"/>
      <c r="U80" s="353">
        <f>AF34</f>
        <v>0</v>
      </c>
      <c r="V80" s="213"/>
      <c r="W80" s="213"/>
      <c r="X80" s="354">
        <f>AH34</f>
        <v>0</v>
      </c>
      <c r="Y80" s="213"/>
      <c r="Z80" s="213"/>
      <c r="AA80" s="213"/>
      <c r="AB80" s="213"/>
      <c r="AC80" s="213"/>
      <c r="AD80" s="213"/>
      <c r="AE80" s="213"/>
      <c r="AF80" s="213"/>
      <c r="AG80" s="213"/>
      <c r="AH80" s="213"/>
      <c r="AI80" s="213"/>
      <c r="AJ80" s="213"/>
      <c r="AK80" s="213"/>
      <c r="AL80" s="213"/>
      <c r="AM80" s="213"/>
      <c r="AN80" s="213"/>
      <c r="AO80" s="213"/>
      <c r="AP80" s="213"/>
      <c r="AQ80" s="213"/>
      <c r="AR80" s="213"/>
      <c r="AS80" s="213"/>
    </row>
    <row r="81" spans="1:45" x14ac:dyDescent="0.35">
      <c r="A81" s="213"/>
      <c r="B81" s="331"/>
      <c r="C81" s="213"/>
      <c r="D81" s="213"/>
      <c r="E81" s="213"/>
      <c r="F81" s="213"/>
      <c r="G81" s="213"/>
      <c r="H81" s="213"/>
      <c r="I81" s="213"/>
      <c r="J81" s="213"/>
      <c r="K81" s="213"/>
      <c r="L81" s="213"/>
      <c r="M81" s="213"/>
      <c r="N81" s="213"/>
      <c r="O81" s="213"/>
      <c r="P81" s="213"/>
      <c r="Q81" s="213"/>
      <c r="R81" s="213"/>
      <c r="S81" s="213"/>
      <c r="T81" s="213"/>
      <c r="U81" s="213"/>
      <c r="V81" s="213"/>
      <c r="W81" s="213"/>
      <c r="X81" s="335"/>
      <c r="Y81" s="213"/>
      <c r="Z81" s="213"/>
      <c r="AA81" s="213"/>
      <c r="AB81" s="213"/>
      <c r="AC81" s="213"/>
      <c r="AD81" s="213"/>
      <c r="AE81" s="213"/>
      <c r="AF81" s="213"/>
      <c r="AG81" s="213"/>
      <c r="AH81" s="213"/>
      <c r="AI81" s="213"/>
      <c r="AJ81" s="213"/>
      <c r="AK81" s="213"/>
      <c r="AL81" s="213"/>
      <c r="AM81" s="213"/>
      <c r="AN81" s="213"/>
      <c r="AO81" s="213"/>
      <c r="AP81" s="213"/>
      <c r="AQ81" s="213"/>
      <c r="AR81" s="213"/>
      <c r="AS81" s="213"/>
    </row>
    <row r="82" spans="1:45" x14ac:dyDescent="0.35">
      <c r="A82" s="213"/>
      <c r="B82" s="331"/>
      <c r="C82" s="213"/>
      <c r="D82" s="213"/>
      <c r="E82" s="213"/>
      <c r="F82" s="213"/>
      <c r="G82" s="213"/>
      <c r="H82" s="213"/>
      <c r="I82" s="213"/>
      <c r="J82" s="213"/>
      <c r="K82" s="213"/>
      <c r="L82" s="213"/>
      <c r="M82" s="213"/>
      <c r="N82" s="213"/>
      <c r="O82" s="213"/>
      <c r="P82" s="213"/>
      <c r="Q82" s="213"/>
      <c r="R82" s="213"/>
      <c r="S82" s="213"/>
      <c r="T82" s="213"/>
      <c r="U82" s="213"/>
      <c r="V82" s="213"/>
      <c r="W82" s="213"/>
      <c r="X82" s="335"/>
      <c r="Y82" s="213"/>
      <c r="Z82" s="213"/>
      <c r="AA82" s="213"/>
      <c r="AB82" s="213"/>
      <c r="AC82" s="213"/>
      <c r="AD82" s="213"/>
      <c r="AE82" s="213"/>
      <c r="AF82" s="213"/>
      <c r="AG82" s="213"/>
      <c r="AH82" s="213"/>
      <c r="AI82" s="213"/>
      <c r="AJ82" s="213"/>
      <c r="AK82" s="213"/>
      <c r="AL82" s="213"/>
      <c r="AM82" s="213"/>
      <c r="AN82" s="213"/>
      <c r="AO82" s="213"/>
      <c r="AP82" s="213"/>
      <c r="AQ82" s="213"/>
      <c r="AR82" s="213"/>
      <c r="AS82" s="213"/>
    </row>
    <row r="83" spans="1:45" x14ac:dyDescent="0.35">
      <c r="A83" s="213"/>
      <c r="B83" s="331"/>
      <c r="C83" s="213"/>
      <c r="D83" s="213"/>
      <c r="E83" s="213"/>
      <c r="F83" s="213"/>
      <c r="G83" s="213"/>
      <c r="H83" s="213"/>
      <c r="I83" s="213"/>
      <c r="J83" s="213"/>
      <c r="K83" s="213"/>
      <c r="L83" s="213"/>
      <c r="M83" s="213"/>
      <c r="N83" s="213"/>
      <c r="O83" s="213"/>
      <c r="P83" s="213"/>
      <c r="Q83" s="213"/>
      <c r="R83" s="213"/>
      <c r="S83" s="213"/>
      <c r="T83" s="213"/>
      <c r="U83" s="213"/>
      <c r="V83" s="213"/>
      <c r="W83" s="213"/>
      <c r="X83" s="335"/>
      <c r="Y83" s="213"/>
      <c r="Z83" s="213"/>
      <c r="AA83" s="213"/>
      <c r="AB83" s="213"/>
      <c r="AC83" s="213"/>
      <c r="AD83" s="213"/>
      <c r="AE83" s="213"/>
      <c r="AF83" s="213"/>
      <c r="AG83" s="213"/>
      <c r="AH83" s="213"/>
      <c r="AI83" s="213"/>
      <c r="AJ83" s="213"/>
      <c r="AK83" s="213"/>
      <c r="AL83" s="213"/>
      <c r="AM83" s="213"/>
      <c r="AN83" s="213"/>
      <c r="AO83" s="213"/>
      <c r="AP83" s="213"/>
      <c r="AQ83" s="213"/>
      <c r="AR83" s="213"/>
      <c r="AS83" s="213"/>
    </row>
    <row r="84" spans="1:45" x14ac:dyDescent="0.35">
      <c r="A84" s="213"/>
      <c r="B84" s="331"/>
      <c r="C84" s="213"/>
      <c r="D84" s="213"/>
      <c r="E84" s="213"/>
      <c r="F84" s="213"/>
      <c r="G84" s="213"/>
      <c r="H84" s="213"/>
      <c r="I84" s="213"/>
      <c r="J84" s="213"/>
      <c r="K84" s="213"/>
      <c r="L84" s="213"/>
      <c r="M84" s="213"/>
      <c r="N84" s="213"/>
      <c r="O84" s="213"/>
      <c r="P84" s="213"/>
      <c r="Q84" s="213"/>
      <c r="R84" s="213"/>
      <c r="S84" s="213"/>
      <c r="T84" s="213"/>
      <c r="U84" s="213"/>
      <c r="V84" s="213"/>
      <c r="W84" s="213"/>
      <c r="X84" s="335"/>
      <c r="Y84" s="213"/>
      <c r="Z84" s="213"/>
      <c r="AA84" s="213"/>
      <c r="AB84" s="213"/>
      <c r="AC84" s="213"/>
      <c r="AD84" s="213"/>
      <c r="AE84" s="213"/>
      <c r="AF84" s="213"/>
      <c r="AG84" s="213"/>
      <c r="AH84" s="213"/>
      <c r="AI84" s="213"/>
      <c r="AJ84" s="213"/>
      <c r="AK84" s="213"/>
      <c r="AL84" s="213"/>
      <c r="AM84" s="213"/>
      <c r="AN84" s="213"/>
      <c r="AO84" s="213"/>
      <c r="AP84" s="213"/>
      <c r="AQ84" s="213"/>
      <c r="AR84" s="213"/>
      <c r="AS84" s="213"/>
    </row>
    <row r="85" spans="1:45" x14ac:dyDescent="0.35">
      <c r="A85" s="213"/>
      <c r="B85" s="331"/>
      <c r="C85" s="213"/>
      <c r="D85" s="213"/>
      <c r="E85" s="213"/>
      <c r="F85" s="213"/>
      <c r="G85" s="213"/>
      <c r="H85" s="213"/>
      <c r="I85" s="213"/>
      <c r="J85" s="213"/>
      <c r="K85" s="213"/>
      <c r="L85" s="213"/>
      <c r="M85" s="213"/>
      <c r="N85" s="213"/>
      <c r="O85" s="213"/>
      <c r="P85" s="213"/>
      <c r="Q85" s="213"/>
      <c r="R85" s="213"/>
      <c r="S85" s="213"/>
      <c r="T85" s="213"/>
      <c r="U85" s="213"/>
      <c r="V85" s="213"/>
      <c r="W85" s="213"/>
      <c r="X85" s="335"/>
      <c r="Y85" s="213"/>
      <c r="Z85" s="213"/>
      <c r="AA85" s="213"/>
      <c r="AB85" s="213"/>
      <c r="AC85" s="213"/>
      <c r="AD85" s="213"/>
      <c r="AE85" s="213"/>
      <c r="AF85" s="213"/>
      <c r="AG85" s="213"/>
      <c r="AH85" s="213"/>
      <c r="AI85" s="213"/>
      <c r="AJ85" s="213"/>
      <c r="AK85" s="213"/>
      <c r="AL85" s="213"/>
      <c r="AM85" s="213"/>
      <c r="AN85" s="213"/>
      <c r="AO85" s="213"/>
      <c r="AP85" s="213"/>
      <c r="AQ85" s="213"/>
      <c r="AR85" s="213"/>
      <c r="AS85" s="213"/>
    </row>
    <row r="86" spans="1:45" x14ac:dyDescent="0.35">
      <c r="A86" s="213"/>
      <c r="B86" s="331"/>
      <c r="C86" s="213"/>
      <c r="D86" s="213"/>
      <c r="E86" s="213"/>
      <c r="F86" s="213"/>
      <c r="G86" s="213"/>
      <c r="H86" s="213"/>
      <c r="I86" s="213"/>
      <c r="J86" s="213"/>
      <c r="K86" s="213"/>
      <c r="L86" s="213"/>
      <c r="M86" s="213"/>
      <c r="N86" s="213"/>
      <c r="O86" s="213"/>
      <c r="P86" s="213"/>
      <c r="Q86" s="213"/>
      <c r="R86" s="213"/>
      <c r="S86" s="213"/>
      <c r="T86" s="213"/>
      <c r="U86" s="213"/>
      <c r="V86" s="213"/>
      <c r="W86" s="213"/>
      <c r="X86" s="335"/>
      <c r="Y86" s="213"/>
      <c r="Z86" s="213"/>
      <c r="AA86" s="213"/>
      <c r="AB86" s="213"/>
      <c r="AC86" s="213"/>
      <c r="AD86" s="213"/>
      <c r="AE86" s="213"/>
      <c r="AF86" s="213"/>
      <c r="AG86" s="213"/>
      <c r="AH86" s="213"/>
      <c r="AI86" s="213"/>
      <c r="AJ86" s="213"/>
      <c r="AK86" s="213"/>
      <c r="AL86" s="213"/>
      <c r="AM86" s="213"/>
      <c r="AN86" s="213"/>
      <c r="AO86" s="213"/>
      <c r="AP86" s="213"/>
      <c r="AQ86" s="213"/>
      <c r="AR86" s="213"/>
      <c r="AS86" s="213"/>
    </row>
    <row r="87" spans="1:45" x14ac:dyDescent="0.35">
      <c r="A87" s="213"/>
      <c r="B87" s="331"/>
      <c r="C87" s="213"/>
      <c r="D87" s="213"/>
      <c r="E87" s="213"/>
      <c r="F87" s="213"/>
      <c r="G87" s="213"/>
      <c r="H87" s="213"/>
      <c r="I87" s="213"/>
      <c r="J87" s="213"/>
      <c r="K87" s="213"/>
      <c r="L87" s="213"/>
      <c r="M87" s="213"/>
      <c r="N87" s="213"/>
      <c r="O87" s="213"/>
      <c r="P87" s="213"/>
      <c r="Q87" s="213"/>
      <c r="R87" s="213"/>
      <c r="S87" s="213"/>
      <c r="T87" s="213"/>
      <c r="U87" s="213"/>
      <c r="V87" s="213"/>
      <c r="W87" s="213"/>
      <c r="X87" s="335"/>
      <c r="Y87" s="213"/>
      <c r="Z87" s="213"/>
      <c r="AA87" s="213"/>
      <c r="AB87" s="213"/>
      <c r="AC87" s="213"/>
      <c r="AD87" s="213"/>
      <c r="AE87" s="213"/>
      <c r="AF87" s="213"/>
      <c r="AG87" s="213"/>
      <c r="AH87" s="213"/>
      <c r="AI87" s="213"/>
      <c r="AJ87" s="213"/>
      <c r="AK87" s="213"/>
      <c r="AL87" s="213"/>
      <c r="AM87" s="213"/>
      <c r="AN87" s="213"/>
      <c r="AO87" s="213"/>
      <c r="AP87" s="213"/>
      <c r="AQ87" s="213"/>
      <c r="AR87" s="213"/>
      <c r="AS87" s="213"/>
    </row>
    <row r="88" spans="1:45" x14ac:dyDescent="0.35">
      <c r="A88" s="213"/>
      <c r="B88" s="331"/>
      <c r="C88" s="213"/>
      <c r="D88" s="213"/>
      <c r="E88" s="213"/>
      <c r="F88" s="213"/>
      <c r="G88" s="213"/>
      <c r="H88" s="213"/>
      <c r="I88" s="213"/>
      <c r="J88" s="213"/>
      <c r="K88" s="213"/>
      <c r="L88" s="213"/>
      <c r="M88" s="213"/>
      <c r="N88" s="213"/>
      <c r="O88" s="213"/>
      <c r="P88" s="213"/>
      <c r="Q88" s="213"/>
      <c r="R88" s="213"/>
      <c r="S88" s="213"/>
      <c r="T88" s="213"/>
      <c r="U88" s="213"/>
      <c r="V88" s="213"/>
      <c r="W88" s="213"/>
      <c r="X88" s="335"/>
      <c r="Y88" s="213"/>
      <c r="Z88" s="213"/>
      <c r="AA88" s="213"/>
      <c r="AB88" s="213"/>
      <c r="AC88" s="213"/>
      <c r="AD88" s="213"/>
      <c r="AE88" s="213"/>
      <c r="AF88" s="213"/>
      <c r="AG88" s="213"/>
      <c r="AH88" s="213"/>
      <c r="AI88" s="213"/>
      <c r="AJ88" s="213"/>
      <c r="AK88" s="213"/>
      <c r="AL88" s="213"/>
      <c r="AM88" s="213"/>
      <c r="AN88" s="213"/>
      <c r="AO88" s="213"/>
      <c r="AP88" s="213"/>
      <c r="AQ88" s="213"/>
      <c r="AR88" s="213"/>
      <c r="AS88" s="213"/>
    </row>
    <row r="89" spans="1:45" x14ac:dyDescent="0.35">
      <c r="A89" s="213"/>
      <c r="B89" s="331"/>
      <c r="C89" s="213"/>
      <c r="D89" s="213"/>
      <c r="E89" s="213"/>
      <c r="F89" s="213"/>
      <c r="G89" s="213"/>
      <c r="H89" s="213"/>
      <c r="I89" s="213"/>
      <c r="J89" s="213"/>
      <c r="K89" s="213"/>
      <c r="L89" s="213"/>
      <c r="M89" s="213"/>
      <c r="N89" s="213"/>
      <c r="O89" s="213"/>
      <c r="P89" s="213"/>
      <c r="Q89" s="213"/>
      <c r="R89" s="213"/>
      <c r="S89" s="213"/>
      <c r="T89" s="213"/>
      <c r="U89" s="213"/>
      <c r="V89" s="213"/>
      <c r="W89" s="213"/>
      <c r="X89" s="335"/>
      <c r="Y89" s="213"/>
      <c r="Z89" s="213"/>
      <c r="AA89" s="213"/>
      <c r="AB89" s="213"/>
      <c r="AC89" s="213"/>
      <c r="AD89" s="213"/>
      <c r="AE89" s="213"/>
      <c r="AF89" s="213"/>
      <c r="AG89" s="213"/>
      <c r="AH89" s="213"/>
      <c r="AI89" s="213"/>
      <c r="AJ89" s="213"/>
      <c r="AK89" s="213"/>
      <c r="AL89" s="213"/>
      <c r="AM89" s="213"/>
      <c r="AN89" s="213"/>
      <c r="AO89" s="213"/>
      <c r="AP89" s="213"/>
      <c r="AQ89" s="213"/>
      <c r="AR89" s="213"/>
      <c r="AS89" s="213"/>
    </row>
    <row r="90" spans="1:45" x14ac:dyDescent="0.35">
      <c r="A90" s="213"/>
      <c r="B90" s="331"/>
      <c r="C90" s="213"/>
      <c r="D90" s="213"/>
      <c r="E90" s="213"/>
      <c r="F90" s="213"/>
      <c r="G90" s="213"/>
      <c r="H90" s="213"/>
      <c r="I90" s="213"/>
      <c r="J90" s="213"/>
      <c r="K90" s="213"/>
      <c r="L90" s="213"/>
      <c r="M90" s="213"/>
      <c r="N90" s="213"/>
      <c r="O90" s="213"/>
      <c r="P90" s="213"/>
      <c r="Q90" s="213"/>
      <c r="R90" s="213"/>
      <c r="S90" s="213"/>
      <c r="T90" s="213"/>
      <c r="U90" s="213"/>
      <c r="V90" s="213"/>
      <c r="W90" s="213"/>
      <c r="X90" s="335"/>
      <c r="Y90" s="213"/>
      <c r="Z90" s="213"/>
      <c r="AA90" s="213"/>
      <c r="AB90" s="213"/>
      <c r="AC90" s="213"/>
      <c r="AD90" s="213"/>
      <c r="AE90" s="213"/>
      <c r="AF90" s="213"/>
      <c r="AG90" s="213"/>
      <c r="AH90" s="213"/>
      <c r="AI90" s="213"/>
      <c r="AJ90" s="213"/>
      <c r="AK90" s="213"/>
      <c r="AL90" s="213"/>
      <c r="AM90" s="213"/>
      <c r="AN90" s="213"/>
      <c r="AO90" s="213"/>
      <c r="AP90" s="213"/>
      <c r="AQ90" s="213"/>
      <c r="AR90" s="213"/>
      <c r="AS90" s="213"/>
    </row>
    <row r="91" spans="1:45" x14ac:dyDescent="0.35">
      <c r="A91" s="213"/>
      <c r="B91" s="331"/>
      <c r="C91" s="213"/>
      <c r="D91" s="213"/>
      <c r="E91" s="213"/>
      <c r="F91" s="213"/>
      <c r="G91" s="213"/>
      <c r="H91" s="213"/>
      <c r="I91" s="213"/>
      <c r="J91" s="213"/>
      <c r="K91" s="213"/>
      <c r="L91" s="213"/>
      <c r="M91" s="213"/>
      <c r="N91" s="213"/>
      <c r="O91" s="213"/>
      <c r="P91" s="213"/>
      <c r="Q91" s="213"/>
      <c r="R91" s="213"/>
      <c r="S91" s="213"/>
      <c r="T91" s="213"/>
      <c r="U91" s="213"/>
      <c r="V91" s="213"/>
      <c r="W91" s="213"/>
      <c r="X91" s="335"/>
      <c r="Y91" s="213"/>
      <c r="Z91" s="213"/>
      <c r="AA91" s="213"/>
      <c r="AB91" s="213"/>
      <c r="AC91" s="213"/>
      <c r="AD91" s="213"/>
      <c r="AE91" s="213"/>
      <c r="AF91" s="213"/>
      <c r="AG91" s="213"/>
      <c r="AH91" s="213"/>
      <c r="AI91" s="213"/>
      <c r="AJ91" s="213"/>
      <c r="AK91" s="213"/>
      <c r="AL91" s="213"/>
      <c r="AM91" s="213"/>
      <c r="AN91" s="213"/>
      <c r="AO91" s="213"/>
      <c r="AP91" s="213"/>
      <c r="AQ91" s="213"/>
      <c r="AR91" s="213"/>
      <c r="AS91" s="213"/>
    </row>
    <row r="92" spans="1:45" x14ac:dyDescent="0.35">
      <c r="A92" s="213"/>
      <c r="B92" s="331"/>
      <c r="C92" s="213"/>
      <c r="D92" s="213"/>
      <c r="E92" s="213"/>
      <c r="F92" s="213"/>
      <c r="G92" s="213"/>
      <c r="H92" s="213"/>
      <c r="I92" s="213"/>
      <c r="J92" s="213"/>
      <c r="K92" s="213"/>
      <c r="L92" s="213"/>
      <c r="M92" s="213"/>
      <c r="N92" s="213"/>
      <c r="O92" s="213"/>
      <c r="P92" s="213"/>
      <c r="Q92" s="213"/>
      <c r="R92" s="213"/>
      <c r="S92" s="213"/>
      <c r="T92" s="213"/>
      <c r="U92" s="213"/>
      <c r="V92" s="213"/>
      <c r="W92" s="213"/>
      <c r="X92" s="335"/>
      <c r="Y92" s="213"/>
      <c r="Z92" s="213"/>
      <c r="AA92" s="213"/>
      <c r="AB92" s="213"/>
      <c r="AC92" s="213"/>
      <c r="AD92" s="213"/>
      <c r="AE92" s="213"/>
      <c r="AF92" s="213"/>
      <c r="AG92" s="213"/>
      <c r="AH92" s="213"/>
      <c r="AI92" s="213"/>
      <c r="AJ92" s="213"/>
      <c r="AK92" s="213"/>
      <c r="AL92" s="213"/>
      <c r="AM92" s="213"/>
      <c r="AN92" s="213"/>
      <c r="AO92" s="213"/>
      <c r="AP92" s="213"/>
      <c r="AQ92" s="213"/>
      <c r="AR92" s="213"/>
      <c r="AS92" s="213"/>
    </row>
    <row r="93" spans="1:45" x14ac:dyDescent="0.35">
      <c r="A93" s="213"/>
      <c r="B93" s="331"/>
      <c r="C93" s="213"/>
      <c r="D93" s="213"/>
      <c r="E93" s="213"/>
      <c r="F93" s="213"/>
      <c r="G93" s="213"/>
      <c r="H93" s="213"/>
      <c r="I93" s="213"/>
      <c r="J93" s="213"/>
      <c r="K93" s="213"/>
      <c r="L93" s="213"/>
      <c r="M93" s="213"/>
      <c r="N93" s="213"/>
      <c r="O93" s="213"/>
      <c r="P93" s="213"/>
      <c r="Q93" s="213"/>
      <c r="R93" s="213"/>
      <c r="S93" s="213"/>
      <c r="T93" s="213"/>
      <c r="U93" s="213"/>
      <c r="V93" s="213"/>
      <c r="W93" s="213"/>
      <c r="X93" s="335"/>
      <c r="Y93" s="213"/>
      <c r="Z93" s="213"/>
      <c r="AA93" s="213"/>
      <c r="AB93" s="213"/>
      <c r="AC93" s="213"/>
      <c r="AD93" s="213"/>
      <c r="AE93" s="213"/>
      <c r="AF93" s="213"/>
      <c r="AG93" s="213"/>
      <c r="AH93" s="213"/>
      <c r="AI93" s="213"/>
      <c r="AJ93" s="213"/>
      <c r="AK93" s="213"/>
      <c r="AL93" s="213"/>
      <c r="AM93" s="213"/>
      <c r="AN93" s="213"/>
      <c r="AO93" s="213"/>
      <c r="AP93" s="213"/>
      <c r="AQ93" s="213"/>
      <c r="AR93" s="213"/>
      <c r="AS93" s="213"/>
    </row>
    <row r="94" spans="1:45" x14ac:dyDescent="0.35">
      <c r="A94" s="213"/>
      <c r="B94" s="331"/>
      <c r="C94" s="213"/>
      <c r="D94" s="213"/>
      <c r="E94" s="213"/>
      <c r="F94" s="213"/>
      <c r="G94" s="213"/>
      <c r="H94" s="213"/>
      <c r="I94" s="213"/>
      <c r="J94" s="213"/>
      <c r="K94" s="213"/>
      <c r="L94" s="213"/>
      <c r="M94" s="213"/>
      <c r="N94" s="213"/>
      <c r="O94" s="213"/>
      <c r="P94" s="213"/>
      <c r="Q94" s="213"/>
      <c r="R94" s="213"/>
      <c r="S94" s="213"/>
      <c r="T94" s="213"/>
      <c r="U94" s="213"/>
      <c r="V94" s="213"/>
      <c r="W94" s="213"/>
      <c r="X94" s="335"/>
      <c r="Y94" s="213"/>
      <c r="Z94" s="213"/>
      <c r="AA94" s="213"/>
      <c r="AB94" s="213"/>
      <c r="AC94" s="213"/>
      <c r="AD94" s="213"/>
      <c r="AE94" s="213"/>
      <c r="AF94" s="213"/>
      <c r="AG94" s="213"/>
      <c r="AH94" s="213"/>
      <c r="AI94" s="213"/>
      <c r="AJ94" s="213"/>
      <c r="AK94" s="213"/>
      <c r="AL94" s="213"/>
      <c r="AM94" s="213"/>
      <c r="AN94" s="213"/>
      <c r="AO94" s="213"/>
      <c r="AP94" s="213"/>
      <c r="AQ94" s="213"/>
      <c r="AR94" s="213"/>
      <c r="AS94" s="213"/>
    </row>
    <row r="95" spans="1:45" x14ac:dyDescent="0.35">
      <c r="A95" s="213"/>
      <c r="B95" s="331"/>
      <c r="C95" s="213"/>
      <c r="D95" s="213"/>
      <c r="E95" s="213"/>
      <c r="F95" s="213"/>
      <c r="G95" s="213"/>
      <c r="H95" s="213"/>
      <c r="I95" s="213"/>
      <c r="J95" s="213"/>
      <c r="K95" s="213"/>
      <c r="L95" s="213"/>
      <c r="M95" s="213"/>
      <c r="N95" s="213"/>
      <c r="O95" s="213"/>
      <c r="P95" s="213"/>
      <c r="Q95" s="213"/>
      <c r="R95" s="213"/>
      <c r="S95" s="213"/>
      <c r="T95" s="213"/>
      <c r="U95" s="213"/>
      <c r="V95" s="213"/>
      <c r="W95" s="213"/>
      <c r="X95" s="335"/>
      <c r="Y95" s="213"/>
      <c r="Z95" s="213"/>
      <c r="AA95" s="213"/>
      <c r="AB95" s="213"/>
      <c r="AC95" s="213"/>
      <c r="AD95" s="213"/>
      <c r="AE95" s="213"/>
      <c r="AF95" s="213"/>
      <c r="AG95" s="213"/>
      <c r="AH95" s="213"/>
      <c r="AI95" s="213"/>
      <c r="AJ95" s="213"/>
      <c r="AK95" s="213"/>
      <c r="AL95" s="213"/>
      <c r="AM95" s="213"/>
      <c r="AN95" s="213"/>
      <c r="AO95" s="213"/>
      <c r="AP95" s="213"/>
      <c r="AQ95" s="213"/>
      <c r="AR95" s="213"/>
      <c r="AS95" s="213"/>
    </row>
    <row r="96" spans="1:45" x14ac:dyDescent="0.35">
      <c r="A96" s="213"/>
      <c r="B96" s="331"/>
      <c r="C96" s="213"/>
      <c r="D96" s="213"/>
      <c r="E96" s="213"/>
      <c r="F96" s="213"/>
      <c r="G96" s="213"/>
      <c r="H96" s="213"/>
      <c r="I96" s="213"/>
      <c r="J96" s="213"/>
      <c r="K96" s="213"/>
      <c r="L96" s="213"/>
      <c r="M96" s="213"/>
      <c r="N96" s="213"/>
      <c r="O96" s="213"/>
      <c r="P96" s="213"/>
      <c r="Q96" s="213"/>
      <c r="R96" s="213"/>
      <c r="S96" s="213"/>
      <c r="T96" s="213"/>
      <c r="U96" s="213"/>
      <c r="V96" s="213"/>
      <c r="W96" s="213"/>
      <c r="X96" s="335"/>
      <c r="Y96" s="213"/>
      <c r="Z96" s="213"/>
      <c r="AA96" s="213"/>
      <c r="AB96" s="213"/>
      <c r="AC96" s="213"/>
      <c r="AD96" s="213"/>
      <c r="AE96" s="213"/>
      <c r="AF96" s="213"/>
      <c r="AG96" s="213"/>
      <c r="AH96" s="213"/>
      <c r="AI96" s="213"/>
      <c r="AJ96" s="213"/>
      <c r="AK96" s="213"/>
      <c r="AL96" s="213"/>
      <c r="AM96" s="213"/>
      <c r="AN96" s="213"/>
      <c r="AO96" s="213"/>
      <c r="AP96" s="213"/>
      <c r="AQ96" s="213"/>
      <c r="AR96" s="213"/>
      <c r="AS96" s="213"/>
    </row>
    <row r="97" spans="1:45" x14ac:dyDescent="0.35">
      <c r="A97" s="213"/>
      <c r="B97" s="331"/>
      <c r="C97" s="213"/>
      <c r="D97" s="213"/>
      <c r="E97" s="213"/>
      <c r="F97" s="213"/>
      <c r="G97" s="213"/>
      <c r="H97" s="213"/>
      <c r="I97" s="213"/>
      <c r="J97" s="213"/>
      <c r="K97" s="213"/>
      <c r="L97" s="213"/>
      <c r="M97" s="213"/>
      <c r="N97" s="213"/>
      <c r="O97" s="213"/>
      <c r="P97" s="213"/>
      <c r="Q97" s="213"/>
      <c r="R97" s="213"/>
      <c r="S97" s="213"/>
      <c r="T97" s="213"/>
      <c r="U97" s="213"/>
      <c r="V97" s="213"/>
      <c r="W97" s="213"/>
      <c r="X97" s="335"/>
      <c r="Y97" s="213"/>
      <c r="Z97" s="213"/>
      <c r="AA97" s="213"/>
      <c r="AB97" s="213"/>
      <c r="AC97" s="213"/>
      <c r="AD97" s="213"/>
      <c r="AE97" s="213"/>
      <c r="AF97" s="213"/>
      <c r="AG97" s="213"/>
      <c r="AH97" s="213"/>
      <c r="AI97" s="213"/>
      <c r="AJ97" s="213"/>
      <c r="AK97" s="213"/>
      <c r="AL97" s="213"/>
      <c r="AM97" s="213"/>
      <c r="AN97" s="213"/>
      <c r="AO97" s="213"/>
      <c r="AP97" s="213"/>
      <c r="AQ97" s="213"/>
      <c r="AR97" s="213"/>
      <c r="AS97" s="213"/>
    </row>
    <row r="98" spans="1:45" x14ac:dyDescent="0.35">
      <c r="A98" s="213"/>
      <c r="B98" s="331"/>
      <c r="C98" s="213"/>
      <c r="D98" s="213"/>
      <c r="E98" s="213"/>
      <c r="F98" s="213"/>
      <c r="G98" s="213"/>
      <c r="H98" s="213"/>
      <c r="I98" s="213"/>
      <c r="J98" s="213"/>
      <c r="K98" s="213"/>
      <c r="L98" s="213"/>
      <c r="M98" s="213"/>
      <c r="N98" s="213"/>
      <c r="O98" s="213"/>
      <c r="P98" s="213"/>
      <c r="Q98" s="213"/>
      <c r="R98" s="213"/>
      <c r="S98" s="213"/>
      <c r="T98" s="213"/>
      <c r="U98" s="213"/>
      <c r="V98" s="213"/>
      <c r="W98" s="213"/>
      <c r="X98" s="335"/>
      <c r="Y98" s="213"/>
      <c r="Z98" s="213"/>
      <c r="AA98" s="213"/>
      <c r="AB98" s="213"/>
      <c r="AC98" s="213"/>
      <c r="AD98" s="213"/>
      <c r="AE98" s="213"/>
      <c r="AF98" s="213"/>
      <c r="AG98" s="213"/>
      <c r="AH98" s="213"/>
      <c r="AI98" s="213"/>
      <c r="AJ98" s="213"/>
      <c r="AK98" s="213"/>
      <c r="AL98" s="213"/>
      <c r="AM98" s="213"/>
      <c r="AN98" s="213"/>
      <c r="AO98" s="213"/>
      <c r="AP98" s="213"/>
      <c r="AQ98" s="213"/>
      <c r="AR98" s="213"/>
      <c r="AS98" s="213"/>
    </row>
    <row r="99" spans="1:45" x14ac:dyDescent="0.35">
      <c r="A99" s="213"/>
      <c r="B99" s="331"/>
      <c r="C99" s="213"/>
      <c r="D99" s="213"/>
      <c r="E99" s="213"/>
      <c r="F99" s="213"/>
      <c r="G99" s="213"/>
      <c r="H99" s="213"/>
      <c r="I99" s="213"/>
      <c r="J99" s="213"/>
      <c r="K99" s="213"/>
      <c r="L99" s="213"/>
      <c r="M99" s="213"/>
      <c r="N99" s="213"/>
      <c r="O99" s="213"/>
      <c r="P99" s="213"/>
      <c r="Q99" s="213"/>
      <c r="R99" s="213"/>
      <c r="S99" s="213"/>
      <c r="T99" s="213"/>
      <c r="U99" s="213"/>
      <c r="V99" s="213"/>
      <c r="W99" s="213"/>
      <c r="X99" s="335"/>
      <c r="Y99" s="213"/>
      <c r="Z99" s="213"/>
      <c r="AA99" s="213"/>
      <c r="AB99" s="213"/>
      <c r="AC99" s="213"/>
      <c r="AD99" s="213"/>
      <c r="AE99" s="213"/>
      <c r="AF99" s="213"/>
      <c r="AG99" s="213"/>
      <c r="AH99" s="213"/>
      <c r="AI99" s="213"/>
      <c r="AJ99" s="213"/>
      <c r="AK99" s="213"/>
      <c r="AL99" s="213"/>
      <c r="AM99" s="213"/>
      <c r="AN99" s="213"/>
      <c r="AO99" s="213"/>
      <c r="AP99" s="213"/>
      <c r="AQ99" s="213"/>
      <c r="AR99" s="213"/>
      <c r="AS99" s="213"/>
    </row>
    <row r="100" spans="1:45" x14ac:dyDescent="0.35">
      <c r="A100" s="213"/>
      <c r="B100" s="331"/>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335"/>
      <c r="Y100" s="213"/>
      <c r="Z100" s="213"/>
      <c r="AA100" s="213"/>
      <c r="AB100" s="213"/>
      <c r="AC100" s="213"/>
      <c r="AD100" s="213"/>
      <c r="AE100" s="213"/>
      <c r="AF100" s="213"/>
      <c r="AG100" s="213"/>
      <c r="AH100" s="213"/>
      <c r="AI100" s="213"/>
      <c r="AJ100" s="213"/>
      <c r="AK100" s="213"/>
      <c r="AL100" s="213"/>
      <c r="AM100" s="213"/>
      <c r="AN100" s="213"/>
      <c r="AO100" s="213"/>
      <c r="AP100" s="213"/>
      <c r="AQ100" s="213"/>
      <c r="AR100" s="213"/>
      <c r="AS100" s="213"/>
    </row>
    <row r="101" spans="1:45" x14ac:dyDescent="0.35">
      <c r="A101" s="213"/>
      <c r="B101" s="331"/>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335"/>
      <c r="Y101" s="213"/>
      <c r="Z101" s="213"/>
      <c r="AA101" s="213"/>
      <c r="AB101" s="213"/>
      <c r="AC101" s="213"/>
      <c r="AD101" s="213"/>
      <c r="AE101" s="213"/>
      <c r="AF101" s="213"/>
      <c r="AG101" s="213"/>
      <c r="AH101" s="213"/>
      <c r="AI101" s="213"/>
      <c r="AJ101" s="213"/>
      <c r="AK101" s="213"/>
      <c r="AL101" s="213"/>
      <c r="AM101" s="213"/>
      <c r="AN101" s="213"/>
      <c r="AO101" s="213"/>
      <c r="AP101" s="213"/>
      <c r="AQ101" s="213"/>
      <c r="AR101" s="213"/>
      <c r="AS101" s="213"/>
    </row>
    <row r="102" spans="1:45" x14ac:dyDescent="0.35">
      <c r="A102" s="213"/>
      <c r="B102" s="331"/>
      <c r="C102" s="213"/>
      <c r="D102" s="213"/>
      <c r="E102" s="213"/>
      <c r="F102" s="213"/>
      <c r="G102" s="213"/>
      <c r="H102" s="213"/>
      <c r="I102" s="213"/>
      <c r="J102" s="213"/>
      <c r="K102" s="213"/>
      <c r="L102" s="213"/>
      <c r="M102" s="213"/>
      <c r="N102" s="213"/>
      <c r="O102" s="213"/>
      <c r="P102" s="213"/>
      <c r="Q102" s="213"/>
      <c r="R102" s="213"/>
      <c r="S102" s="213"/>
      <c r="T102" s="213"/>
      <c r="U102" s="213"/>
      <c r="V102" s="213"/>
      <c r="W102" s="213"/>
      <c r="X102" s="335"/>
      <c r="Y102" s="213"/>
      <c r="Z102" s="213"/>
      <c r="AA102" s="213"/>
      <c r="AB102" s="213"/>
      <c r="AC102" s="213"/>
      <c r="AD102" s="213"/>
      <c r="AE102" s="213"/>
      <c r="AF102" s="213"/>
      <c r="AG102" s="213"/>
      <c r="AH102" s="213"/>
      <c r="AI102" s="213"/>
      <c r="AJ102" s="213"/>
      <c r="AK102" s="213"/>
      <c r="AL102" s="213"/>
      <c r="AM102" s="213"/>
      <c r="AN102" s="213"/>
      <c r="AO102" s="213"/>
      <c r="AP102" s="213"/>
      <c r="AQ102" s="213"/>
      <c r="AR102" s="213"/>
      <c r="AS102" s="213"/>
    </row>
    <row r="103" spans="1:45" x14ac:dyDescent="0.35">
      <c r="A103" s="213"/>
      <c r="B103" s="331"/>
      <c r="C103" s="213"/>
      <c r="D103" s="213"/>
      <c r="E103" s="213"/>
      <c r="F103" s="213"/>
      <c r="G103" s="213"/>
      <c r="H103" s="213"/>
      <c r="I103" s="213"/>
      <c r="J103" s="213"/>
      <c r="K103" s="213"/>
      <c r="L103" s="213"/>
      <c r="M103" s="213"/>
      <c r="N103" s="213"/>
      <c r="O103" s="213"/>
      <c r="P103" s="213"/>
      <c r="Q103" s="213"/>
      <c r="R103" s="213"/>
      <c r="S103" s="213"/>
      <c r="T103" s="213"/>
      <c r="U103" s="213"/>
      <c r="V103" s="213"/>
      <c r="W103" s="213"/>
      <c r="X103" s="335"/>
      <c r="Y103" s="213"/>
      <c r="Z103" s="213"/>
      <c r="AA103" s="213"/>
      <c r="AB103" s="213"/>
      <c r="AC103" s="213"/>
      <c r="AD103" s="213"/>
      <c r="AE103" s="213"/>
      <c r="AF103" s="213"/>
      <c r="AG103" s="213"/>
      <c r="AH103" s="213"/>
      <c r="AI103" s="213"/>
      <c r="AJ103" s="213"/>
      <c r="AK103" s="213"/>
      <c r="AL103" s="213"/>
      <c r="AM103" s="213"/>
      <c r="AN103" s="213"/>
      <c r="AO103" s="213"/>
      <c r="AP103" s="213"/>
      <c r="AQ103" s="213"/>
      <c r="AR103" s="213"/>
      <c r="AS103" s="213"/>
    </row>
    <row r="104" spans="1:45" x14ac:dyDescent="0.35">
      <c r="A104" s="213"/>
      <c r="B104" s="331"/>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335"/>
      <c r="Y104" s="213"/>
      <c r="Z104" s="213"/>
      <c r="AA104" s="213"/>
      <c r="AB104" s="213"/>
      <c r="AC104" s="213"/>
      <c r="AD104" s="213"/>
      <c r="AE104" s="213"/>
      <c r="AF104" s="213"/>
      <c r="AG104" s="213"/>
      <c r="AH104" s="213"/>
      <c r="AI104" s="213"/>
      <c r="AJ104" s="213"/>
      <c r="AK104" s="213"/>
      <c r="AL104" s="213"/>
      <c r="AM104" s="213"/>
      <c r="AN104" s="213"/>
      <c r="AO104" s="213"/>
      <c r="AP104" s="213"/>
      <c r="AQ104" s="213"/>
      <c r="AR104" s="213"/>
      <c r="AS104" s="213"/>
    </row>
    <row r="105" spans="1:45" ht="15" thickBot="1" x14ac:dyDescent="0.4">
      <c r="A105" s="213"/>
      <c r="B105" s="342"/>
      <c r="C105" s="343"/>
      <c r="D105" s="343"/>
      <c r="E105" s="343"/>
      <c r="F105" s="343"/>
      <c r="G105" s="343"/>
      <c r="H105" s="343"/>
      <c r="I105" s="343"/>
      <c r="J105" s="343"/>
      <c r="K105" s="343"/>
      <c r="L105" s="343"/>
      <c r="M105" s="343"/>
      <c r="N105" s="343"/>
      <c r="O105" s="343"/>
      <c r="P105" s="343"/>
      <c r="Q105" s="343"/>
      <c r="R105" s="343"/>
      <c r="S105" s="343"/>
      <c r="T105" s="343"/>
      <c r="U105" s="343"/>
      <c r="V105" s="343"/>
      <c r="W105" s="343"/>
      <c r="X105" s="344"/>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row>
    <row r="106" spans="1:45" x14ac:dyDescent="0.35">
      <c r="A106" s="213"/>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row>
    <row r="107" spans="1:45" ht="15" thickBot="1" x14ac:dyDescent="0.4">
      <c r="A107" s="213"/>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13"/>
      <c r="AS107" s="213"/>
    </row>
    <row r="108" spans="1:45" x14ac:dyDescent="0.35">
      <c r="A108" s="213"/>
      <c r="B108" s="557" t="s">
        <v>295</v>
      </c>
      <c r="C108" s="558"/>
      <c r="D108" s="558"/>
      <c r="E108" s="558"/>
      <c r="F108" s="558"/>
      <c r="G108" s="558"/>
      <c r="H108" s="558"/>
      <c r="I108" s="558"/>
      <c r="J108" s="558"/>
      <c r="K108" s="558"/>
      <c r="L108" s="558"/>
      <c r="M108" s="558"/>
      <c r="N108" s="558"/>
      <c r="O108" s="558"/>
      <c r="P108" s="558"/>
      <c r="Q108" s="558"/>
      <c r="R108" s="558"/>
      <c r="S108" s="558"/>
      <c r="T108" s="558"/>
      <c r="U108" s="558"/>
      <c r="V108" s="558"/>
      <c r="W108" s="558"/>
      <c r="X108" s="559"/>
      <c r="Y108" s="213"/>
      <c r="Z108" s="213"/>
      <c r="AA108" s="213"/>
      <c r="AB108" s="213"/>
      <c r="AC108" s="213"/>
      <c r="AD108" s="213"/>
      <c r="AE108" s="213"/>
      <c r="AF108" s="213"/>
      <c r="AG108" s="213"/>
      <c r="AH108" s="213"/>
      <c r="AI108" s="213"/>
      <c r="AJ108" s="213"/>
      <c r="AK108" s="213"/>
      <c r="AL108" s="213"/>
      <c r="AM108" s="213"/>
      <c r="AN108" s="213"/>
      <c r="AO108" s="213"/>
      <c r="AP108" s="213"/>
      <c r="AQ108" s="213"/>
      <c r="AR108" s="213"/>
      <c r="AS108" s="213"/>
    </row>
    <row r="109" spans="1:45" ht="15" thickBot="1" x14ac:dyDescent="0.4">
      <c r="A109" s="213"/>
      <c r="B109" s="560"/>
      <c r="C109" s="561"/>
      <c r="D109" s="561"/>
      <c r="E109" s="561"/>
      <c r="F109" s="561"/>
      <c r="G109" s="561"/>
      <c r="H109" s="561"/>
      <c r="I109" s="561"/>
      <c r="J109" s="561"/>
      <c r="K109" s="561"/>
      <c r="L109" s="561"/>
      <c r="M109" s="561"/>
      <c r="N109" s="561"/>
      <c r="O109" s="561"/>
      <c r="P109" s="561"/>
      <c r="Q109" s="561"/>
      <c r="R109" s="561"/>
      <c r="S109" s="561"/>
      <c r="T109" s="561"/>
      <c r="U109" s="561"/>
      <c r="V109" s="561"/>
      <c r="W109" s="561"/>
      <c r="X109" s="562"/>
      <c r="Y109" s="213"/>
      <c r="Z109" s="213"/>
      <c r="AA109" s="213"/>
      <c r="AB109" s="213"/>
      <c r="AC109" s="213"/>
      <c r="AD109" s="213"/>
      <c r="AE109" s="213"/>
      <c r="AF109" s="213"/>
      <c r="AG109" s="213"/>
      <c r="AH109" s="213"/>
      <c r="AI109" s="213"/>
      <c r="AJ109" s="213"/>
      <c r="AK109" s="213"/>
      <c r="AL109" s="213"/>
      <c r="AM109" s="213"/>
      <c r="AN109" s="213"/>
      <c r="AO109" s="213"/>
      <c r="AP109" s="213"/>
      <c r="AQ109" s="213"/>
      <c r="AR109" s="213"/>
      <c r="AS109" s="213"/>
    </row>
    <row r="110" spans="1:45" x14ac:dyDescent="0.35">
      <c r="A110" s="213"/>
      <c r="B110" s="331"/>
      <c r="C110" s="213"/>
      <c r="D110" s="213"/>
      <c r="E110" s="213"/>
      <c r="F110" s="213"/>
      <c r="G110" s="213"/>
      <c r="H110" s="213"/>
      <c r="I110" s="213"/>
      <c r="J110" s="213"/>
      <c r="K110" s="213"/>
      <c r="L110" s="213"/>
      <c r="M110" s="213"/>
      <c r="N110" s="213"/>
      <c r="O110" s="213"/>
      <c r="P110" s="213"/>
      <c r="Q110" s="213"/>
      <c r="R110" s="213"/>
      <c r="S110" s="213"/>
      <c r="T110" s="213"/>
      <c r="U110" s="213"/>
      <c r="V110" s="213"/>
      <c r="W110" s="213"/>
      <c r="X110" s="335"/>
      <c r="Y110" s="213"/>
      <c r="Z110" s="213"/>
      <c r="AA110" s="213"/>
      <c r="AB110" s="213"/>
      <c r="AC110" s="213"/>
      <c r="AD110" s="213"/>
      <c r="AE110" s="213"/>
      <c r="AF110" s="213"/>
      <c r="AG110" s="213"/>
      <c r="AH110" s="213"/>
      <c r="AI110" s="213"/>
      <c r="AJ110" s="213"/>
      <c r="AK110" s="213"/>
      <c r="AL110" s="213"/>
      <c r="AM110" s="213"/>
      <c r="AN110" s="213"/>
      <c r="AO110" s="213"/>
      <c r="AP110" s="213"/>
      <c r="AQ110" s="213"/>
      <c r="AR110" s="213"/>
      <c r="AS110" s="213"/>
    </row>
    <row r="111" spans="1:45" x14ac:dyDescent="0.35">
      <c r="A111" s="213"/>
      <c r="B111" s="331"/>
      <c r="C111" s="213"/>
      <c r="D111" s="213"/>
      <c r="E111" s="213"/>
      <c r="F111" s="213"/>
      <c r="G111" s="213"/>
      <c r="H111" s="213"/>
      <c r="I111" s="213"/>
      <c r="J111" s="213"/>
      <c r="K111" s="213"/>
      <c r="L111" s="213"/>
      <c r="M111" s="213"/>
      <c r="N111" s="213"/>
      <c r="O111" s="213"/>
      <c r="P111" s="213"/>
      <c r="Q111" s="213"/>
      <c r="R111" s="213"/>
      <c r="S111" s="213"/>
      <c r="T111" s="213"/>
      <c r="U111" s="213"/>
      <c r="V111" s="213"/>
      <c r="W111" s="213"/>
      <c r="X111" s="335"/>
      <c r="Y111" s="213"/>
      <c r="Z111" s="213"/>
      <c r="AA111" s="213"/>
      <c r="AB111" s="213"/>
      <c r="AC111" s="213"/>
      <c r="AD111" s="213"/>
      <c r="AE111" s="213"/>
      <c r="AF111" s="213"/>
      <c r="AG111" s="213"/>
      <c r="AH111" s="213"/>
      <c r="AI111" s="213"/>
      <c r="AJ111" s="213"/>
      <c r="AK111" s="213"/>
      <c r="AL111" s="213"/>
      <c r="AM111" s="213"/>
      <c r="AN111" s="213"/>
      <c r="AO111" s="213"/>
      <c r="AP111" s="213"/>
      <c r="AQ111" s="213"/>
      <c r="AR111" s="213"/>
      <c r="AS111" s="213"/>
    </row>
    <row r="112" spans="1:45" x14ac:dyDescent="0.35">
      <c r="A112" s="213"/>
      <c r="B112" s="345"/>
      <c r="C112" s="213"/>
      <c r="D112" s="346"/>
      <c r="E112" s="347"/>
      <c r="F112" s="213"/>
      <c r="G112" s="213"/>
      <c r="H112" s="348"/>
      <c r="I112" s="346"/>
      <c r="J112" s="347"/>
      <c r="K112" s="213"/>
      <c r="L112" s="213"/>
      <c r="M112" s="346"/>
      <c r="N112" s="213"/>
      <c r="O112" s="213"/>
      <c r="P112" s="348"/>
      <c r="Q112" s="346"/>
      <c r="R112" s="213"/>
      <c r="S112" s="346"/>
      <c r="T112" s="213"/>
      <c r="U112" s="347"/>
      <c r="V112" s="213"/>
      <c r="W112" s="213"/>
      <c r="X112" s="348"/>
      <c r="Y112" s="331"/>
      <c r="Z112" s="213"/>
      <c r="AA112" s="213"/>
      <c r="AB112" s="213"/>
      <c r="AC112" s="213"/>
      <c r="AD112" s="213"/>
      <c r="AE112" s="213"/>
      <c r="AF112" s="213"/>
      <c r="AG112" s="213"/>
      <c r="AH112" s="213"/>
      <c r="AI112" s="213"/>
      <c r="AJ112" s="213"/>
      <c r="AK112" s="213"/>
      <c r="AL112" s="213"/>
      <c r="AM112" s="213"/>
      <c r="AN112" s="213"/>
      <c r="AO112" s="213"/>
      <c r="AP112" s="213"/>
      <c r="AQ112" s="213"/>
      <c r="AR112" s="213"/>
      <c r="AS112" s="213"/>
    </row>
    <row r="113" spans="1:45" x14ac:dyDescent="0.35">
      <c r="A113" s="213"/>
      <c r="B113" s="349"/>
      <c r="C113" s="213"/>
      <c r="D113" s="350"/>
      <c r="E113" s="351"/>
      <c r="F113" s="213"/>
      <c r="G113" s="213"/>
      <c r="H113" s="352"/>
      <c r="I113" s="350"/>
      <c r="J113" s="351"/>
      <c r="K113" s="213"/>
      <c r="L113" s="213"/>
      <c r="M113" s="350"/>
      <c r="N113" s="213"/>
      <c r="O113" s="213"/>
      <c r="P113" s="352"/>
      <c r="Q113" s="350"/>
      <c r="R113" s="213"/>
      <c r="S113" s="350"/>
      <c r="T113" s="213"/>
      <c r="U113" s="353"/>
      <c r="V113" s="213"/>
      <c r="W113" s="213"/>
      <c r="X113" s="354"/>
      <c r="Y113" s="213"/>
      <c r="Z113" s="213"/>
      <c r="AA113" s="213"/>
      <c r="AB113" s="213"/>
      <c r="AC113" s="213"/>
      <c r="AD113" s="213"/>
      <c r="AE113" s="213"/>
      <c r="AF113" s="213"/>
      <c r="AG113" s="213"/>
      <c r="AH113" s="213"/>
      <c r="AI113" s="213"/>
      <c r="AJ113" s="213"/>
      <c r="AK113" s="213"/>
      <c r="AL113" s="213"/>
      <c r="AM113" s="213"/>
      <c r="AN113" s="213"/>
      <c r="AO113" s="213"/>
      <c r="AP113" s="213"/>
      <c r="AQ113" s="213"/>
      <c r="AR113" s="213"/>
      <c r="AS113" s="213"/>
    </row>
    <row r="114" spans="1:45" x14ac:dyDescent="0.35">
      <c r="A114" s="213"/>
      <c r="B114" s="331"/>
      <c r="C114" s="347" t="s">
        <v>301</v>
      </c>
      <c r="D114" s="352">
        <f>F34</f>
        <v>8</v>
      </c>
      <c r="E114" s="213"/>
      <c r="F114" s="213"/>
      <c r="G114" s="213"/>
      <c r="H114" s="347" t="s">
        <v>301</v>
      </c>
      <c r="I114" s="352">
        <f>N34</f>
        <v>0</v>
      </c>
      <c r="J114" s="213"/>
      <c r="K114" s="213"/>
      <c r="L114" s="213"/>
      <c r="M114" s="213"/>
      <c r="N114" s="213"/>
      <c r="O114" s="347" t="s">
        <v>301</v>
      </c>
      <c r="P114" s="352">
        <f>V34</f>
        <v>0</v>
      </c>
      <c r="Q114" s="213"/>
      <c r="R114" s="213"/>
      <c r="S114" s="213"/>
      <c r="T114" s="213"/>
      <c r="U114" s="347" t="s">
        <v>301</v>
      </c>
      <c r="V114" s="352">
        <f>AD34</f>
        <v>0</v>
      </c>
      <c r="W114" s="213"/>
      <c r="X114" s="335"/>
      <c r="Y114" s="213"/>
      <c r="Z114" s="213"/>
      <c r="AA114" s="213"/>
      <c r="AB114" s="213"/>
      <c r="AC114" s="213"/>
      <c r="AD114" s="213"/>
      <c r="AE114" s="213"/>
      <c r="AF114" s="213"/>
      <c r="AG114" s="213"/>
      <c r="AH114" s="213"/>
      <c r="AI114" s="213"/>
      <c r="AJ114" s="213"/>
      <c r="AK114" s="213"/>
      <c r="AL114" s="213"/>
      <c r="AM114" s="213"/>
      <c r="AN114" s="213"/>
      <c r="AO114" s="213"/>
      <c r="AP114" s="213"/>
      <c r="AQ114" s="213"/>
      <c r="AR114" s="213"/>
      <c r="AS114" s="213"/>
    </row>
    <row r="115" spans="1:45" x14ac:dyDescent="0.35">
      <c r="A115" s="213"/>
      <c r="B115" s="331"/>
      <c r="C115" s="213"/>
      <c r="D115" s="213"/>
      <c r="E115" s="213"/>
      <c r="F115" s="213"/>
      <c r="G115" s="213"/>
      <c r="H115" s="213"/>
      <c r="I115" s="213"/>
      <c r="J115" s="213"/>
      <c r="K115" s="213"/>
      <c r="L115" s="213"/>
      <c r="M115" s="213"/>
      <c r="N115" s="213"/>
      <c r="O115" s="213"/>
      <c r="P115" s="213"/>
      <c r="Q115" s="213"/>
      <c r="R115" s="213"/>
      <c r="S115" s="213"/>
      <c r="T115" s="213"/>
      <c r="U115" s="213"/>
      <c r="V115" s="213"/>
      <c r="W115" s="213"/>
      <c r="X115" s="335"/>
      <c r="Y115" s="213"/>
      <c r="Z115" s="213"/>
      <c r="AA115" s="213"/>
      <c r="AB115" s="213"/>
      <c r="AC115" s="213"/>
      <c r="AD115" s="213"/>
      <c r="AE115" s="213"/>
      <c r="AF115" s="213"/>
      <c r="AG115" s="213"/>
      <c r="AH115" s="213"/>
      <c r="AI115" s="213"/>
      <c r="AJ115" s="213"/>
      <c r="AK115" s="213"/>
      <c r="AL115" s="213"/>
      <c r="AM115" s="213"/>
      <c r="AN115" s="213"/>
      <c r="AO115" s="213"/>
      <c r="AP115" s="213"/>
      <c r="AQ115" s="213"/>
      <c r="AR115" s="213"/>
      <c r="AS115" s="213"/>
    </row>
    <row r="116" spans="1:45" x14ac:dyDescent="0.35">
      <c r="A116" s="213"/>
      <c r="B116" s="331"/>
      <c r="C116" s="213"/>
      <c r="D116" s="213"/>
      <c r="E116" s="213"/>
      <c r="F116" s="213"/>
      <c r="G116" s="213"/>
      <c r="H116" s="213"/>
      <c r="I116" s="213"/>
      <c r="J116" s="213"/>
      <c r="K116" s="213"/>
      <c r="L116" s="213"/>
      <c r="M116" s="213"/>
      <c r="N116" s="213"/>
      <c r="O116" s="213"/>
      <c r="P116" s="213"/>
      <c r="Q116" s="213"/>
      <c r="R116" s="213"/>
      <c r="S116" s="213"/>
      <c r="T116" s="213"/>
      <c r="U116" s="213"/>
      <c r="V116" s="213"/>
      <c r="W116" s="213"/>
      <c r="X116" s="335"/>
      <c r="Y116" s="213"/>
      <c r="Z116" s="213"/>
      <c r="AA116" s="213"/>
      <c r="AB116" s="213"/>
      <c r="AC116" s="213"/>
      <c r="AD116" s="213"/>
      <c r="AE116" s="213"/>
      <c r="AF116" s="213"/>
      <c r="AG116" s="213"/>
      <c r="AH116" s="213"/>
      <c r="AI116" s="213"/>
      <c r="AJ116" s="213"/>
      <c r="AK116" s="213"/>
      <c r="AL116" s="213"/>
      <c r="AM116" s="213"/>
      <c r="AN116" s="213"/>
      <c r="AO116" s="213"/>
      <c r="AP116" s="213"/>
      <c r="AQ116" s="213"/>
      <c r="AR116" s="213"/>
      <c r="AS116" s="213"/>
    </row>
    <row r="117" spans="1:45" x14ac:dyDescent="0.35">
      <c r="A117" s="213"/>
      <c r="B117" s="331"/>
      <c r="C117" s="213"/>
      <c r="D117" s="213"/>
      <c r="E117" s="213"/>
      <c r="F117" s="213"/>
      <c r="G117" s="213"/>
      <c r="H117" s="213"/>
      <c r="I117" s="213"/>
      <c r="J117" s="213"/>
      <c r="K117" s="213"/>
      <c r="L117" s="213"/>
      <c r="M117" s="213"/>
      <c r="N117" s="213"/>
      <c r="O117" s="213"/>
      <c r="P117" s="213"/>
      <c r="Q117" s="213"/>
      <c r="R117" s="213"/>
      <c r="S117" s="213"/>
      <c r="T117" s="213"/>
      <c r="U117" s="213"/>
      <c r="V117" s="213"/>
      <c r="W117" s="213"/>
      <c r="X117" s="335"/>
      <c r="Y117" s="213"/>
      <c r="Z117" s="213"/>
      <c r="AA117" s="213"/>
      <c r="AB117" s="213"/>
      <c r="AC117" s="213"/>
      <c r="AD117" s="213"/>
      <c r="AE117" s="213"/>
      <c r="AF117" s="213"/>
      <c r="AG117" s="213"/>
      <c r="AH117" s="213"/>
      <c r="AI117" s="213"/>
      <c r="AJ117" s="213"/>
      <c r="AK117" s="213"/>
      <c r="AL117" s="213"/>
      <c r="AM117" s="213"/>
      <c r="AN117" s="213"/>
      <c r="AO117" s="213"/>
      <c r="AP117" s="213"/>
      <c r="AQ117" s="213"/>
      <c r="AR117" s="213"/>
      <c r="AS117" s="213"/>
    </row>
    <row r="118" spans="1:45" x14ac:dyDescent="0.35">
      <c r="A118" s="213"/>
      <c r="B118" s="331"/>
      <c r="C118" s="213"/>
      <c r="D118" s="213"/>
      <c r="E118" s="213"/>
      <c r="F118" s="213"/>
      <c r="G118" s="213"/>
      <c r="H118" s="213"/>
      <c r="I118" s="213"/>
      <c r="J118" s="213"/>
      <c r="K118" s="213"/>
      <c r="L118" s="213"/>
      <c r="M118" s="213"/>
      <c r="N118" s="213"/>
      <c r="O118" s="213"/>
      <c r="P118" s="213"/>
      <c r="Q118" s="213"/>
      <c r="R118" s="213"/>
      <c r="S118" s="213"/>
      <c r="T118" s="213"/>
      <c r="U118" s="213"/>
      <c r="V118" s="213"/>
      <c r="W118" s="213"/>
      <c r="X118" s="335"/>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row>
    <row r="119" spans="1:45" x14ac:dyDescent="0.35">
      <c r="A119" s="213"/>
      <c r="B119" s="331"/>
      <c r="C119" s="213"/>
      <c r="D119" s="213"/>
      <c r="E119" s="213"/>
      <c r="F119" s="213"/>
      <c r="G119" s="213"/>
      <c r="H119" s="213"/>
      <c r="I119" s="213"/>
      <c r="J119" s="213"/>
      <c r="K119" s="213"/>
      <c r="L119" s="213"/>
      <c r="M119" s="213"/>
      <c r="N119" s="213"/>
      <c r="O119" s="213"/>
      <c r="P119" s="213"/>
      <c r="Q119" s="213"/>
      <c r="R119" s="213"/>
      <c r="S119" s="213"/>
      <c r="T119" s="213"/>
      <c r="U119" s="213"/>
      <c r="V119" s="213"/>
      <c r="W119" s="213"/>
      <c r="X119" s="335"/>
      <c r="Y119" s="213"/>
      <c r="Z119" s="213"/>
      <c r="AA119" s="213"/>
      <c r="AB119" s="213"/>
      <c r="AC119" s="213"/>
      <c r="AD119" s="213"/>
      <c r="AE119" s="213"/>
      <c r="AF119" s="213"/>
      <c r="AG119" s="213"/>
      <c r="AH119" s="213"/>
      <c r="AI119" s="213"/>
      <c r="AJ119" s="213"/>
      <c r="AK119" s="213"/>
      <c r="AL119" s="213"/>
      <c r="AM119" s="213"/>
      <c r="AN119" s="213"/>
      <c r="AO119" s="213"/>
      <c r="AP119" s="213"/>
      <c r="AQ119" s="213"/>
      <c r="AR119" s="213"/>
      <c r="AS119" s="213"/>
    </row>
    <row r="120" spans="1:45" x14ac:dyDescent="0.35">
      <c r="A120" s="213"/>
      <c r="B120" s="331"/>
      <c r="C120" s="213"/>
      <c r="D120" s="213"/>
      <c r="E120" s="213"/>
      <c r="F120" s="213"/>
      <c r="G120" s="213"/>
      <c r="H120" s="213"/>
      <c r="I120" s="213"/>
      <c r="J120" s="213"/>
      <c r="K120" s="213"/>
      <c r="L120" s="213"/>
      <c r="M120" s="213"/>
      <c r="N120" s="213"/>
      <c r="O120" s="213"/>
      <c r="P120" s="213"/>
      <c r="Q120" s="213"/>
      <c r="R120" s="213"/>
      <c r="S120" s="213"/>
      <c r="T120" s="213"/>
      <c r="U120" s="213"/>
      <c r="V120" s="213"/>
      <c r="W120" s="213"/>
      <c r="X120" s="335"/>
      <c r="Y120" s="213"/>
      <c r="Z120" s="213"/>
      <c r="AA120" s="213"/>
      <c r="AB120" s="213"/>
      <c r="AC120" s="213"/>
      <c r="AD120" s="213"/>
      <c r="AE120" s="213"/>
      <c r="AF120" s="213"/>
      <c r="AG120" s="213"/>
      <c r="AH120" s="213"/>
      <c r="AI120" s="213"/>
      <c r="AJ120" s="213"/>
      <c r="AK120" s="213"/>
      <c r="AL120" s="213"/>
      <c r="AM120" s="213"/>
      <c r="AN120" s="213"/>
      <c r="AO120" s="213"/>
      <c r="AP120" s="213"/>
      <c r="AQ120" s="213"/>
      <c r="AR120" s="213"/>
      <c r="AS120" s="213"/>
    </row>
    <row r="121" spans="1:45" x14ac:dyDescent="0.35">
      <c r="A121" s="213"/>
      <c r="B121" s="331"/>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335"/>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row>
    <row r="122" spans="1:45" x14ac:dyDescent="0.35">
      <c r="A122" s="213"/>
      <c r="B122" s="331"/>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335"/>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row>
    <row r="123" spans="1:45" x14ac:dyDescent="0.35">
      <c r="A123" s="213"/>
      <c r="B123" s="331"/>
      <c r="C123" s="213"/>
      <c r="D123" s="213"/>
      <c r="E123" s="213"/>
      <c r="F123" s="213"/>
      <c r="G123" s="213"/>
      <c r="H123" s="213"/>
      <c r="I123" s="213"/>
      <c r="J123" s="213"/>
      <c r="K123" s="213"/>
      <c r="L123" s="213"/>
      <c r="M123" s="213"/>
      <c r="N123" s="213"/>
      <c r="O123" s="213"/>
      <c r="P123" s="213"/>
      <c r="Q123" s="213"/>
      <c r="R123" s="213"/>
      <c r="S123" s="213"/>
      <c r="T123" s="213"/>
      <c r="U123" s="213"/>
      <c r="V123" s="213"/>
      <c r="W123" s="213"/>
      <c r="X123" s="335"/>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row>
    <row r="124" spans="1:45" x14ac:dyDescent="0.35">
      <c r="A124" s="213"/>
      <c r="B124" s="331"/>
      <c r="C124" s="213"/>
      <c r="D124" s="213"/>
      <c r="E124" s="213"/>
      <c r="F124" s="213"/>
      <c r="G124" s="213"/>
      <c r="H124" s="213"/>
      <c r="I124" s="213"/>
      <c r="J124" s="213"/>
      <c r="K124" s="213"/>
      <c r="L124" s="213"/>
      <c r="M124" s="213"/>
      <c r="N124" s="213"/>
      <c r="O124" s="213"/>
      <c r="P124" s="213"/>
      <c r="Q124" s="213"/>
      <c r="R124" s="213"/>
      <c r="S124" s="213"/>
      <c r="T124" s="213"/>
      <c r="U124" s="213"/>
      <c r="V124" s="213"/>
      <c r="W124" s="213"/>
      <c r="X124" s="335"/>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row>
    <row r="125" spans="1:45" x14ac:dyDescent="0.35">
      <c r="A125" s="213"/>
      <c r="B125" s="331"/>
      <c r="C125" s="213"/>
      <c r="D125" s="213"/>
      <c r="E125" s="213"/>
      <c r="F125" s="213"/>
      <c r="G125" s="213"/>
      <c r="H125" s="213"/>
      <c r="I125" s="213"/>
      <c r="J125" s="213"/>
      <c r="K125" s="213"/>
      <c r="L125" s="213"/>
      <c r="M125" s="213"/>
      <c r="N125" s="213"/>
      <c r="O125" s="213"/>
      <c r="P125" s="213"/>
      <c r="Q125" s="213"/>
      <c r="R125" s="213"/>
      <c r="S125" s="213"/>
      <c r="T125" s="213"/>
      <c r="U125" s="213"/>
      <c r="V125" s="213"/>
      <c r="W125" s="213"/>
      <c r="X125" s="335"/>
      <c r="Y125" s="213"/>
      <c r="Z125" s="213"/>
      <c r="AA125" s="213"/>
      <c r="AB125" s="213"/>
      <c r="AC125" s="213"/>
      <c r="AD125" s="213"/>
      <c r="AE125" s="213"/>
      <c r="AF125" s="213"/>
      <c r="AG125" s="213"/>
      <c r="AH125" s="213"/>
      <c r="AI125" s="213"/>
      <c r="AJ125" s="213"/>
      <c r="AK125" s="213"/>
      <c r="AL125" s="213"/>
      <c r="AM125" s="213"/>
      <c r="AN125" s="213"/>
      <c r="AO125" s="213"/>
      <c r="AP125" s="213"/>
      <c r="AQ125" s="213"/>
      <c r="AR125" s="213"/>
      <c r="AS125" s="213"/>
    </row>
    <row r="126" spans="1:45" x14ac:dyDescent="0.35">
      <c r="A126" s="213"/>
      <c r="B126" s="331"/>
      <c r="C126" s="213"/>
      <c r="D126" s="213"/>
      <c r="E126" s="213"/>
      <c r="F126" s="213"/>
      <c r="G126" s="213"/>
      <c r="H126" s="213"/>
      <c r="I126" s="213"/>
      <c r="J126" s="213"/>
      <c r="K126" s="213"/>
      <c r="L126" s="213"/>
      <c r="M126" s="213"/>
      <c r="N126" s="213"/>
      <c r="O126" s="213"/>
      <c r="P126" s="213"/>
      <c r="Q126" s="213"/>
      <c r="R126" s="213"/>
      <c r="S126" s="213"/>
      <c r="T126" s="213"/>
      <c r="U126" s="213"/>
      <c r="V126" s="213"/>
      <c r="W126" s="213"/>
      <c r="X126" s="335"/>
      <c r="Y126" s="213"/>
      <c r="Z126" s="213"/>
      <c r="AA126" s="213"/>
      <c r="AB126" s="213"/>
      <c r="AC126" s="213"/>
      <c r="AD126" s="213"/>
      <c r="AE126" s="213"/>
      <c r="AF126" s="213"/>
      <c r="AG126" s="213"/>
      <c r="AH126" s="213"/>
      <c r="AI126" s="213"/>
      <c r="AJ126" s="213"/>
      <c r="AK126" s="213"/>
      <c r="AL126" s="213"/>
      <c r="AM126" s="213"/>
      <c r="AN126" s="213"/>
      <c r="AO126" s="213"/>
      <c r="AP126" s="213"/>
      <c r="AQ126" s="213"/>
      <c r="AR126" s="213"/>
      <c r="AS126" s="213"/>
    </row>
    <row r="127" spans="1:45" x14ac:dyDescent="0.35">
      <c r="A127" s="213"/>
      <c r="B127" s="331"/>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335"/>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row>
    <row r="128" spans="1:45" x14ac:dyDescent="0.35">
      <c r="A128" s="213"/>
      <c r="B128" s="331"/>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335"/>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row>
    <row r="129" spans="1:45" x14ac:dyDescent="0.35">
      <c r="A129" s="213"/>
      <c r="B129" s="331"/>
      <c r="C129" s="213"/>
      <c r="D129" s="213"/>
      <c r="E129" s="213"/>
      <c r="F129" s="213"/>
      <c r="G129" s="213"/>
      <c r="H129" s="213"/>
      <c r="I129" s="213"/>
      <c r="J129" s="213"/>
      <c r="K129" s="213"/>
      <c r="L129" s="213"/>
      <c r="M129" s="213"/>
      <c r="N129" s="213"/>
      <c r="O129" s="213"/>
      <c r="P129" s="213"/>
      <c r="Q129" s="213"/>
      <c r="R129" s="213"/>
      <c r="S129" s="213"/>
      <c r="T129" s="213"/>
      <c r="U129" s="213"/>
      <c r="V129" s="213"/>
      <c r="W129" s="213"/>
      <c r="X129" s="335"/>
      <c r="Y129" s="213"/>
      <c r="Z129" s="213"/>
      <c r="AA129" s="213"/>
      <c r="AB129" s="213"/>
      <c r="AC129" s="213"/>
      <c r="AD129" s="213"/>
      <c r="AE129" s="213"/>
      <c r="AF129" s="213"/>
      <c r="AG129" s="213"/>
      <c r="AH129" s="213"/>
      <c r="AI129" s="213"/>
      <c r="AJ129" s="213"/>
      <c r="AK129" s="213"/>
      <c r="AL129" s="213"/>
      <c r="AM129" s="213"/>
      <c r="AN129" s="213"/>
      <c r="AO129" s="213"/>
      <c r="AP129" s="213"/>
      <c r="AQ129" s="213"/>
      <c r="AR129" s="213"/>
      <c r="AS129" s="213"/>
    </row>
    <row r="130" spans="1:45" x14ac:dyDescent="0.35">
      <c r="A130" s="213"/>
      <c r="B130" s="331"/>
      <c r="C130" s="213"/>
      <c r="D130" s="213"/>
      <c r="E130" s="213"/>
      <c r="F130" s="213"/>
      <c r="G130" s="213"/>
      <c r="H130" s="213"/>
      <c r="I130" s="213"/>
      <c r="J130" s="213"/>
      <c r="K130" s="213"/>
      <c r="L130" s="213"/>
      <c r="M130" s="213"/>
      <c r="N130" s="213"/>
      <c r="O130" s="213"/>
      <c r="P130" s="213"/>
      <c r="Q130" s="213"/>
      <c r="R130" s="213"/>
      <c r="S130" s="213"/>
      <c r="T130" s="213"/>
      <c r="U130" s="213"/>
      <c r="V130" s="213"/>
      <c r="W130" s="213"/>
      <c r="X130" s="335"/>
      <c r="Y130" s="213"/>
      <c r="Z130" s="213"/>
      <c r="AA130" s="213"/>
      <c r="AB130" s="213"/>
      <c r="AC130" s="213"/>
      <c r="AD130" s="213"/>
      <c r="AE130" s="213"/>
      <c r="AF130" s="213"/>
      <c r="AG130" s="213"/>
      <c r="AH130" s="213"/>
      <c r="AI130" s="213"/>
      <c r="AJ130" s="213"/>
      <c r="AK130" s="213"/>
      <c r="AL130" s="213"/>
      <c r="AM130" s="213"/>
      <c r="AN130" s="213"/>
      <c r="AO130" s="213"/>
      <c r="AP130" s="213"/>
      <c r="AQ130" s="213"/>
      <c r="AR130" s="213"/>
      <c r="AS130" s="213"/>
    </row>
    <row r="131" spans="1:45" x14ac:dyDescent="0.35">
      <c r="A131" s="213"/>
      <c r="B131" s="331"/>
      <c r="C131" s="213"/>
      <c r="D131" s="213"/>
      <c r="E131" s="213"/>
      <c r="F131" s="213"/>
      <c r="G131" s="213"/>
      <c r="H131" s="213"/>
      <c r="I131" s="213"/>
      <c r="J131" s="213"/>
      <c r="K131" s="213"/>
      <c r="L131" s="213"/>
      <c r="M131" s="213"/>
      <c r="N131" s="213"/>
      <c r="O131" s="213"/>
      <c r="P131" s="213"/>
      <c r="Q131" s="213"/>
      <c r="R131" s="213"/>
      <c r="S131" s="213"/>
      <c r="T131" s="213"/>
      <c r="U131" s="213"/>
      <c r="V131" s="213"/>
      <c r="W131" s="213"/>
      <c r="X131" s="335"/>
      <c r="Y131" s="213"/>
      <c r="Z131" s="213"/>
      <c r="AA131" s="213"/>
      <c r="AB131" s="213"/>
      <c r="AC131" s="213"/>
      <c r="AD131" s="213"/>
      <c r="AE131" s="213"/>
      <c r="AF131" s="213"/>
      <c r="AG131" s="213"/>
      <c r="AH131" s="213"/>
      <c r="AI131" s="213"/>
      <c r="AJ131" s="213"/>
      <c r="AK131" s="213"/>
      <c r="AL131" s="213"/>
      <c r="AM131" s="213"/>
      <c r="AN131" s="213"/>
      <c r="AO131" s="213"/>
      <c r="AP131" s="213"/>
      <c r="AQ131" s="213"/>
      <c r="AR131" s="213"/>
      <c r="AS131" s="213"/>
    </row>
    <row r="132" spans="1:45" x14ac:dyDescent="0.35">
      <c r="A132" s="213"/>
      <c r="B132" s="331"/>
      <c r="C132" s="213"/>
      <c r="D132" s="213"/>
      <c r="E132" s="213"/>
      <c r="F132" s="213"/>
      <c r="G132" s="213"/>
      <c r="H132" s="213"/>
      <c r="I132" s="213"/>
      <c r="J132" s="213"/>
      <c r="K132" s="213"/>
      <c r="L132" s="213"/>
      <c r="M132" s="213"/>
      <c r="N132" s="213"/>
      <c r="O132" s="213"/>
      <c r="P132" s="213"/>
      <c r="Q132" s="213"/>
      <c r="R132" s="213"/>
      <c r="S132" s="213"/>
      <c r="T132" s="213"/>
      <c r="U132" s="213"/>
      <c r="V132" s="213"/>
      <c r="W132" s="213"/>
      <c r="X132" s="335"/>
      <c r="Y132" s="213"/>
      <c r="Z132" s="213"/>
      <c r="AA132" s="213"/>
      <c r="AB132" s="213"/>
      <c r="AC132" s="213"/>
      <c r="AD132" s="213"/>
      <c r="AE132" s="213"/>
      <c r="AF132" s="213"/>
      <c r="AG132" s="213"/>
      <c r="AH132" s="213"/>
      <c r="AI132" s="213"/>
      <c r="AJ132" s="213"/>
      <c r="AK132" s="213"/>
      <c r="AL132" s="213"/>
      <c r="AM132" s="213"/>
      <c r="AN132" s="213"/>
      <c r="AO132" s="213"/>
      <c r="AP132" s="213"/>
      <c r="AQ132" s="213"/>
      <c r="AR132" s="213"/>
      <c r="AS132" s="213"/>
    </row>
    <row r="133" spans="1:45" x14ac:dyDescent="0.35">
      <c r="A133" s="213"/>
      <c r="B133" s="331"/>
      <c r="C133" s="213"/>
      <c r="D133" s="213"/>
      <c r="E133" s="213"/>
      <c r="F133" s="213"/>
      <c r="G133" s="213"/>
      <c r="H133" s="213"/>
      <c r="I133" s="213"/>
      <c r="J133" s="213"/>
      <c r="K133" s="213"/>
      <c r="L133" s="213"/>
      <c r="M133" s="213"/>
      <c r="N133" s="213"/>
      <c r="O133" s="213"/>
      <c r="P133" s="213"/>
      <c r="Q133" s="213"/>
      <c r="R133" s="213"/>
      <c r="S133" s="213"/>
      <c r="T133" s="213"/>
      <c r="U133" s="213"/>
      <c r="V133" s="213"/>
      <c r="W133" s="213"/>
      <c r="X133" s="335"/>
      <c r="Y133" s="213"/>
      <c r="Z133" s="213"/>
      <c r="AA133" s="213"/>
      <c r="AB133" s="213"/>
      <c r="AC133" s="213"/>
      <c r="AD133" s="213"/>
      <c r="AE133" s="213"/>
      <c r="AF133" s="213"/>
      <c r="AG133" s="213"/>
      <c r="AH133" s="213"/>
      <c r="AI133" s="213"/>
      <c r="AJ133" s="213"/>
      <c r="AK133" s="213"/>
      <c r="AL133" s="213"/>
      <c r="AM133" s="213"/>
      <c r="AN133" s="213"/>
      <c r="AO133" s="213"/>
      <c r="AP133" s="213"/>
      <c r="AQ133" s="213"/>
      <c r="AR133" s="213"/>
      <c r="AS133" s="213"/>
    </row>
    <row r="134" spans="1:45" x14ac:dyDescent="0.35">
      <c r="A134" s="213"/>
      <c r="B134" s="331"/>
      <c r="C134" s="213"/>
      <c r="D134" s="213"/>
      <c r="E134" s="213"/>
      <c r="F134" s="213"/>
      <c r="G134" s="213"/>
      <c r="H134" s="213"/>
      <c r="I134" s="213"/>
      <c r="J134" s="213"/>
      <c r="K134" s="213"/>
      <c r="L134" s="213"/>
      <c r="M134" s="213"/>
      <c r="N134" s="213"/>
      <c r="O134" s="213"/>
      <c r="P134" s="213"/>
      <c r="Q134" s="213"/>
      <c r="R134" s="213"/>
      <c r="S134" s="213"/>
      <c r="T134" s="213"/>
      <c r="U134" s="213"/>
      <c r="V134" s="213"/>
      <c r="W134" s="213"/>
      <c r="X134" s="335"/>
      <c r="Y134" s="213"/>
      <c r="Z134" s="213"/>
      <c r="AA134" s="213"/>
      <c r="AB134" s="213"/>
      <c r="AC134" s="213"/>
      <c r="AD134" s="213"/>
      <c r="AE134" s="213"/>
      <c r="AF134" s="213"/>
      <c r="AG134" s="213"/>
      <c r="AH134" s="213"/>
      <c r="AI134" s="213"/>
      <c r="AJ134" s="213"/>
      <c r="AK134" s="213"/>
      <c r="AL134" s="213"/>
      <c r="AM134" s="213"/>
      <c r="AN134" s="213"/>
      <c r="AO134" s="213"/>
      <c r="AP134" s="213"/>
      <c r="AQ134" s="213"/>
      <c r="AR134" s="213"/>
      <c r="AS134" s="213"/>
    </row>
    <row r="135" spans="1:45" x14ac:dyDescent="0.35">
      <c r="A135" s="213"/>
      <c r="B135" s="331"/>
      <c r="C135" s="213"/>
      <c r="D135" s="213"/>
      <c r="E135" s="213"/>
      <c r="F135" s="213"/>
      <c r="G135" s="213"/>
      <c r="H135" s="213"/>
      <c r="I135" s="213"/>
      <c r="J135" s="213"/>
      <c r="K135" s="213"/>
      <c r="L135" s="213"/>
      <c r="M135" s="213"/>
      <c r="N135" s="213"/>
      <c r="O135" s="213"/>
      <c r="P135" s="213"/>
      <c r="Q135" s="213"/>
      <c r="R135" s="213"/>
      <c r="S135" s="213"/>
      <c r="T135" s="213"/>
      <c r="U135" s="213"/>
      <c r="V135" s="213"/>
      <c r="W135" s="213"/>
      <c r="X135" s="335"/>
      <c r="Y135" s="213"/>
      <c r="Z135" s="213"/>
      <c r="AA135" s="213"/>
      <c r="AB135" s="213"/>
      <c r="AC135" s="213"/>
      <c r="AD135" s="213"/>
      <c r="AE135" s="213"/>
      <c r="AF135" s="213"/>
      <c r="AG135" s="213"/>
      <c r="AH135" s="213"/>
      <c r="AI135" s="213"/>
      <c r="AJ135" s="213"/>
      <c r="AK135" s="213"/>
      <c r="AL135" s="213"/>
      <c r="AM135" s="213"/>
      <c r="AN135" s="213"/>
      <c r="AO135" s="213"/>
      <c r="AP135" s="213"/>
      <c r="AQ135" s="213"/>
      <c r="AR135" s="213"/>
      <c r="AS135" s="213"/>
    </row>
    <row r="136" spans="1:45" x14ac:dyDescent="0.35">
      <c r="A136" s="213"/>
      <c r="B136" s="331"/>
      <c r="C136" s="213"/>
      <c r="D136" s="213"/>
      <c r="E136" s="213"/>
      <c r="F136" s="213"/>
      <c r="G136" s="213"/>
      <c r="H136" s="213"/>
      <c r="I136" s="213"/>
      <c r="J136" s="213"/>
      <c r="K136" s="213"/>
      <c r="L136" s="213"/>
      <c r="M136" s="213"/>
      <c r="N136" s="213"/>
      <c r="O136" s="213"/>
      <c r="P136" s="213"/>
      <c r="Q136" s="213"/>
      <c r="R136" s="213"/>
      <c r="S136" s="213"/>
      <c r="T136" s="213"/>
      <c r="U136" s="213"/>
      <c r="V136" s="213"/>
      <c r="W136" s="213"/>
      <c r="X136" s="335"/>
      <c r="Y136" s="213"/>
      <c r="Z136" s="213"/>
      <c r="AA136" s="213"/>
      <c r="AB136" s="213"/>
      <c r="AC136" s="213"/>
      <c r="AD136" s="213"/>
      <c r="AE136" s="213"/>
      <c r="AF136" s="213"/>
      <c r="AG136" s="213"/>
      <c r="AH136" s="213"/>
      <c r="AI136" s="213"/>
      <c r="AJ136" s="213"/>
      <c r="AK136" s="213"/>
      <c r="AL136" s="213"/>
      <c r="AM136" s="213"/>
      <c r="AN136" s="213"/>
      <c r="AO136" s="213"/>
      <c r="AP136" s="213"/>
      <c r="AQ136" s="213"/>
      <c r="AR136" s="213"/>
      <c r="AS136" s="213"/>
    </row>
    <row r="137" spans="1:45" x14ac:dyDescent="0.35">
      <c r="A137" s="213"/>
      <c r="B137" s="331"/>
      <c r="C137" s="213"/>
      <c r="D137" s="213"/>
      <c r="E137" s="213"/>
      <c r="F137" s="213"/>
      <c r="G137" s="213"/>
      <c r="H137" s="213"/>
      <c r="I137" s="213"/>
      <c r="J137" s="213"/>
      <c r="K137" s="213"/>
      <c r="L137" s="213"/>
      <c r="M137" s="213"/>
      <c r="N137" s="213"/>
      <c r="O137" s="213"/>
      <c r="P137" s="213"/>
      <c r="Q137" s="213"/>
      <c r="R137" s="213"/>
      <c r="S137" s="213"/>
      <c r="T137" s="213"/>
      <c r="U137" s="213"/>
      <c r="V137" s="213"/>
      <c r="W137" s="213"/>
      <c r="X137" s="335"/>
      <c r="Y137" s="213"/>
      <c r="Z137" s="213"/>
      <c r="AA137" s="213"/>
      <c r="AB137" s="213"/>
      <c r="AC137" s="213"/>
      <c r="AD137" s="213"/>
      <c r="AE137" s="213"/>
      <c r="AF137" s="213"/>
      <c r="AG137" s="213"/>
      <c r="AH137" s="213"/>
      <c r="AI137" s="213"/>
      <c r="AJ137" s="213"/>
      <c r="AK137" s="213"/>
      <c r="AL137" s="213"/>
      <c r="AM137" s="213"/>
      <c r="AN137" s="213"/>
      <c r="AO137" s="213"/>
      <c r="AP137" s="213"/>
      <c r="AQ137" s="213"/>
      <c r="AR137" s="213"/>
      <c r="AS137" s="213"/>
    </row>
    <row r="138" spans="1:45" ht="15" thickBot="1" x14ac:dyDescent="0.4">
      <c r="A138" s="213"/>
      <c r="B138" s="342"/>
      <c r="C138" s="343"/>
      <c r="D138" s="343"/>
      <c r="E138" s="343"/>
      <c r="F138" s="343"/>
      <c r="G138" s="343"/>
      <c r="H138" s="343"/>
      <c r="I138" s="343"/>
      <c r="J138" s="343"/>
      <c r="K138" s="343"/>
      <c r="L138" s="343"/>
      <c r="M138" s="343"/>
      <c r="N138" s="343"/>
      <c r="O138" s="343"/>
      <c r="P138" s="343"/>
      <c r="Q138" s="343"/>
      <c r="R138" s="343"/>
      <c r="S138" s="343"/>
      <c r="T138" s="343"/>
      <c r="U138" s="343"/>
      <c r="V138" s="343"/>
      <c r="W138" s="343"/>
      <c r="X138" s="344"/>
      <c r="Y138" s="213"/>
      <c r="Z138" s="213"/>
      <c r="AA138" s="213"/>
      <c r="AB138" s="213"/>
      <c r="AC138" s="213"/>
      <c r="AD138" s="213"/>
      <c r="AE138" s="213"/>
      <c r="AF138" s="213"/>
      <c r="AG138" s="213"/>
      <c r="AH138" s="213"/>
      <c r="AI138" s="213"/>
      <c r="AJ138" s="213"/>
      <c r="AK138" s="213"/>
      <c r="AL138" s="213"/>
      <c r="AM138" s="213"/>
      <c r="AN138" s="213"/>
      <c r="AO138" s="213"/>
      <c r="AP138" s="213"/>
      <c r="AQ138" s="213"/>
      <c r="AR138" s="213"/>
      <c r="AS138" s="213"/>
    </row>
    <row r="139" spans="1:45" x14ac:dyDescent="0.35">
      <c r="A139" s="213"/>
      <c r="B139" s="213"/>
      <c r="C139" s="213"/>
      <c r="D139" s="213"/>
      <c r="E139" s="213"/>
      <c r="F139" s="213"/>
      <c r="G139" s="213"/>
      <c r="H139" s="213"/>
      <c r="I139" s="213"/>
      <c r="J139" s="213"/>
      <c r="K139" s="213"/>
      <c r="L139" s="213"/>
      <c r="M139" s="213"/>
      <c r="N139" s="213"/>
      <c r="O139" s="213"/>
      <c r="P139" s="213"/>
      <c r="Q139" s="213"/>
      <c r="R139" s="213"/>
      <c r="S139" s="213"/>
      <c r="T139" s="213"/>
      <c r="U139" s="213"/>
      <c r="V139" s="213"/>
      <c r="W139" s="213"/>
      <c r="X139" s="213"/>
      <c r="Y139" s="213"/>
      <c r="Z139" s="213"/>
      <c r="AA139" s="213"/>
      <c r="AB139" s="213"/>
      <c r="AC139" s="213"/>
      <c r="AD139" s="213"/>
      <c r="AE139" s="213"/>
      <c r="AF139" s="213"/>
      <c r="AG139" s="213"/>
      <c r="AH139" s="213"/>
      <c r="AI139" s="213"/>
      <c r="AJ139" s="213"/>
      <c r="AK139" s="213"/>
      <c r="AL139" s="213"/>
      <c r="AM139" s="213"/>
      <c r="AN139" s="213"/>
      <c r="AO139" s="213"/>
      <c r="AP139" s="213"/>
      <c r="AQ139" s="213"/>
      <c r="AR139" s="213"/>
      <c r="AS139" s="213"/>
    </row>
    <row r="140" spans="1:45" x14ac:dyDescent="0.35">
      <c r="A140" s="213"/>
      <c r="B140" s="213"/>
      <c r="C140" s="213"/>
      <c r="D140" s="213"/>
      <c r="E140" s="213"/>
      <c r="F140" s="213"/>
      <c r="G140" s="213"/>
      <c r="H140" s="213"/>
      <c r="I140" s="213"/>
      <c r="J140" s="213"/>
      <c r="K140" s="213"/>
      <c r="L140" s="213"/>
      <c r="M140" s="213"/>
      <c r="N140" s="213"/>
      <c r="O140" s="213"/>
      <c r="P140" s="213"/>
      <c r="Q140" s="213"/>
      <c r="R140" s="213"/>
      <c r="S140" s="213"/>
      <c r="T140" s="213"/>
      <c r="U140" s="213"/>
      <c r="V140" s="213"/>
      <c r="W140" s="213"/>
      <c r="X140" s="213"/>
      <c r="Y140" s="213"/>
      <c r="Z140" s="213"/>
      <c r="AA140" s="213"/>
      <c r="AB140" s="213"/>
      <c r="AC140" s="213"/>
      <c r="AD140" s="213"/>
      <c r="AE140" s="213"/>
      <c r="AF140" s="213"/>
      <c r="AG140" s="213"/>
      <c r="AH140" s="213"/>
      <c r="AI140" s="213"/>
      <c r="AJ140" s="213"/>
      <c r="AK140" s="213"/>
      <c r="AL140" s="213"/>
      <c r="AM140" s="213"/>
      <c r="AN140" s="213"/>
      <c r="AO140" s="213"/>
      <c r="AP140" s="213"/>
      <c r="AQ140" s="213"/>
      <c r="AR140" s="213"/>
      <c r="AS140" s="213"/>
    </row>
    <row r="141" spans="1:45" x14ac:dyDescent="0.35">
      <c r="A141" s="213"/>
      <c r="B141" s="213"/>
      <c r="C141" s="213"/>
      <c r="D141" s="213"/>
      <c r="E141" s="213"/>
      <c r="F141" s="213"/>
      <c r="G141" s="213"/>
      <c r="H141" s="213"/>
      <c r="I141" s="213"/>
      <c r="J141" s="213"/>
      <c r="K141" s="213"/>
      <c r="L141" s="213"/>
      <c r="M141" s="213"/>
      <c r="N141" s="213"/>
      <c r="O141" s="213"/>
      <c r="P141" s="213"/>
      <c r="Q141" s="213"/>
      <c r="R141" s="213"/>
      <c r="S141" s="213"/>
      <c r="T141" s="213"/>
      <c r="U141" s="213"/>
      <c r="V141" s="213"/>
      <c r="W141" s="213"/>
      <c r="X141" s="213"/>
      <c r="Y141" s="213"/>
      <c r="Z141" s="213"/>
      <c r="AA141" s="213"/>
      <c r="AB141" s="213"/>
      <c r="AC141" s="213"/>
      <c r="AD141" s="213"/>
      <c r="AE141" s="213"/>
      <c r="AF141" s="213"/>
      <c r="AG141" s="213"/>
      <c r="AH141" s="213"/>
      <c r="AI141" s="213"/>
      <c r="AJ141" s="213"/>
      <c r="AK141" s="213"/>
      <c r="AL141" s="213"/>
      <c r="AM141" s="213"/>
      <c r="AN141" s="213"/>
      <c r="AO141" s="213"/>
      <c r="AP141" s="213"/>
      <c r="AQ141" s="213"/>
      <c r="AR141" s="213"/>
      <c r="AS141" s="213"/>
    </row>
    <row r="142" spans="1:45" x14ac:dyDescent="0.35">
      <c r="A142" s="213"/>
      <c r="B142" s="213"/>
      <c r="C142" s="213"/>
      <c r="D142" s="213"/>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row>
    <row r="143" spans="1:45" x14ac:dyDescent="0.35">
      <c r="A143" s="213"/>
      <c r="B143" s="213"/>
      <c r="C143" s="213"/>
      <c r="D143" s="213"/>
      <c r="E143" s="213"/>
      <c r="F143" s="213"/>
      <c r="G143" s="213"/>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row>
    <row r="144" spans="1:45" x14ac:dyDescent="0.35">
      <c r="A144" s="213"/>
      <c r="B144" s="213"/>
      <c r="C144" s="213"/>
      <c r="D144" s="213"/>
      <c r="E144" s="213"/>
      <c r="F144" s="213"/>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row>
    <row r="145" spans="1:45" x14ac:dyDescent="0.35">
      <c r="A145" s="213"/>
      <c r="B145" s="213"/>
      <c r="C145" s="213"/>
      <c r="D145" s="213"/>
      <c r="E145" s="213"/>
      <c r="F145" s="213"/>
      <c r="G145" s="213"/>
      <c r="H145" s="213"/>
      <c r="I145" s="213"/>
      <c r="J145" s="213"/>
      <c r="K145" s="213"/>
      <c r="L145" s="213"/>
      <c r="M145" s="213"/>
      <c r="N145" s="213"/>
      <c r="O145" s="213"/>
      <c r="P145" s="213"/>
      <c r="Q145" s="213"/>
      <c r="R145" s="213"/>
      <c r="S145" s="213"/>
      <c r="T145" s="213"/>
      <c r="U145" s="213"/>
      <c r="V145" s="213"/>
      <c r="W145" s="213"/>
      <c r="X145" s="213"/>
      <c r="Y145" s="213"/>
      <c r="Z145" s="213"/>
      <c r="AA145" s="213"/>
      <c r="AB145" s="213"/>
      <c r="AC145" s="213"/>
      <c r="AD145" s="213"/>
      <c r="AE145" s="213"/>
      <c r="AF145" s="213"/>
      <c r="AG145" s="213"/>
      <c r="AH145" s="213"/>
      <c r="AI145" s="213"/>
      <c r="AJ145" s="213"/>
      <c r="AK145" s="213"/>
      <c r="AL145" s="213"/>
      <c r="AM145" s="213"/>
      <c r="AN145" s="213"/>
      <c r="AO145" s="213"/>
      <c r="AP145" s="213"/>
      <c r="AQ145" s="213"/>
      <c r="AR145" s="213"/>
      <c r="AS145" s="213"/>
    </row>
    <row r="146" spans="1:45" x14ac:dyDescent="0.35">
      <c r="A146" s="213"/>
      <c r="B146" s="213"/>
      <c r="C146" s="213"/>
      <c r="D146" s="213"/>
      <c r="E146" s="213"/>
      <c r="F146" s="213"/>
      <c r="G146" s="213"/>
      <c r="H146" s="213"/>
      <c r="I146" s="213"/>
      <c r="J146" s="213"/>
      <c r="K146" s="213"/>
      <c r="L146" s="213"/>
      <c r="M146" s="213"/>
      <c r="N146" s="213"/>
      <c r="O146" s="213"/>
      <c r="P146" s="213"/>
      <c r="Q146" s="213"/>
      <c r="R146" s="213"/>
      <c r="S146" s="213"/>
      <c r="T146" s="213"/>
      <c r="U146" s="213"/>
      <c r="V146" s="213"/>
      <c r="W146" s="213"/>
      <c r="X146" s="213"/>
      <c r="Y146" s="213"/>
      <c r="Z146" s="213"/>
      <c r="AA146" s="213"/>
      <c r="AB146" s="213"/>
      <c r="AC146" s="213"/>
      <c r="AD146" s="213"/>
      <c r="AE146" s="213"/>
      <c r="AF146" s="213"/>
      <c r="AG146" s="213"/>
      <c r="AH146" s="213"/>
      <c r="AI146" s="213"/>
      <c r="AJ146" s="213"/>
      <c r="AK146" s="213"/>
      <c r="AL146" s="213"/>
      <c r="AM146" s="213"/>
      <c r="AN146" s="213"/>
      <c r="AO146" s="213"/>
      <c r="AP146" s="213"/>
      <c r="AQ146" s="213"/>
      <c r="AR146" s="213"/>
      <c r="AS146" s="213"/>
    </row>
    <row r="147" spans="1:45" x14ac:dyDescent="0.35">
      <c r="A147" s="213"/>
      <c r="B147" s="213"/>
      <c r="C147" s="213"/>
      <c r="D147" s="213"/>
      <c r="E147" s="213"/>
      <c r="F147" s="213"/>
      <c r="G147" s="213"/>
      <c r="H147" s="213"/>
      <c r="I147" s="213"/>
      <c r="J147" s="213"/>
      <c r="K147" s="213"/>
      <c r="L147" s="213"/>
      <c r="M147" s="213"/>
      <c r="N147" s="213"/>
      <c r="O147" s="213"/>
      <c r="P147" s="213"/>
      <c r="Q147" s="213"/>
      <c r="R147" s="213"/>
      <c r="S147" s="213"/>
      <c r="T147" s="213"/>
      <c r="U147" s="213"/>
      <c r="V147" s="213"/>
      <c r="W147" s="213"/>
      <c r="X147" s="213"/>
      <c r="Y147" s="213"/>
      <c r="Z147" s="213"/>
      <c r="AA147" s="213"/>
      <c r="AB147" s="213"/>
      <c r="AC147" s="213"/>
      <c r="AD147" s="213"/>
      <c r="AE147" s="213"/>
      <c r="AF147" s="213"/>
      <c r="AG147" s="213"/>
      <c r="AH147" s="213"/>
      <c r="AI147" s="213"/>
      <c r="AJ147" s="213"/>
      <c r="AK147" s="213"/>
      <c r="AL147" s="213"/>
      <c r="AM147" s="213"/>
      <c r="AN147" s="213"/>
      <c r="AO147" s="213"/>
      <c r="AP147" s="213"/>
      <c r="AQ147" s="213"/>
      <c r="AR147" s="213"/>
      <c r="AS147" s="213"/>
    </row>
    <row r="148" spans="1:45" x14ac:dyDescent="0.35">
      <c r="A148" s="213"/>
      <c r="B148" s="213"/>
      <c r="C148" s="213"/>
      <c r="D148" s="213"/>
      <c r="E148" s="213"/>
      <c r="F148" s="213"/>
      <c r="G148" s="213"/>
      <c r="H148" s="213"/>
      <c r="I148" s="213"/>
      <c r="J148" s="213"/>
      <c r="K148" s="213"/>
      <c r="L148" s="213"/>
      <c r="M148" s="213"/>
      <c r="N148" s="213"/>
      <c r="O148" s="213"/>
      <c r="P148" s="213"/>
      <c r="Q148" s="213"/>
      <c r="R148" s="213"/>
      <c r="S148" s="213"/>
      <c r="T148" s="213"/>
      <c r="U148" s="213"/>
      <c r="V148" s="213"/>
      <c r="W148" s="213"/>
      <c r="X148" s="213"/>
      <c r="Y148" s="213"/>
      <c r="Z148" s="213"/>
      <c r="AA148" s="213"/>
      <c r="AB148" s="213"/>
      <c r="AC148" s="213"/>
      <c r="AD148" s="213"/>
      <c r="AE148" s="213"/>
      <c r="AF148" s="213"/>
      <c r="AG148" s="213"/>
      <c r="AH148" s="213"/>
      <c r="AI148" s="213"/>
      <c r="AJ148" s="213"/>
      <c r="AK148" s="213"/>
      <c r="AL148" s="213"/>
      <c r="AM148" s="213"/>
      <c r="AN148" s="213"/>
      <c r="AO148" s="213"/>
      <c r="AP148" s="213"/>
      <c r="AQ148" s="213"/>
      <c r="AR148" s="213"/>
      <c r="AS148" s="213"/>
    </row>
    <row r="149" spans="1:45" x14ac:dyDescent="0.35">
      <c r="A149" s="213"/>
      <c r="B149" s="213"/>
      <c r="C149" s="213"/>
      <c r="D149" s="213"/>
      <c r="E149" s="213"/>
      <c r="F149" s="213"/>
      <c r="G149" s="213"/>
      <c r="H149" s="213"/>
      <c r="I149" s="213"/>
      <c r="J149" s="213"/>
      <c r="K149" s="213"/>
      <c r="L149" s="213"/>
      <c r="M149" s="213"/>
      <c r="N149" s="213"/>
      <c r="O149" s="213"/>
      <c r="P149" s="213"/>
      <c r="Q149" s="213"/>
      <c r="R149" s="213"/>
      <c r="S149" s="213"/>
      <c r="T149" s="213"/>
      <c r="U149" s="213"/>
      <c r="V149" s="213"/>
      <c r="W149" s="213"/>
      <c r="X149" s="213"/>
      <c r="Y149" s="213"/>
      <c r="Z149" s="213"/>
      <c r="AA149" s="213"/>
      <c r="AB149" s="213"/>
      <c r="AC149" s="213"/>
      <c r="AD149" s="213"/>
      <c r="AE149" s="213"/>
      <c r="AF149" s="213"/>
      <c r="AG149" s="213"/>
      <c r="AH149" s="213"/>
      <c r="AI149" s="213"/>
      <c r="AJ149" s="213"/>
      <c r="AK149" s="213"/>
      <c r="AL149" s="213"/>
      <c r="AM149" s="213"/>
      <c r="AN149" s="213"/>
      <c r="AO149" s="213"/>
      <c r="AP149" s="213"/>
      <c r="AQ149" s="213"/>
      <c r="AR149" s="213"/>
      <c r="AS149" s="213"/>
    </row>
    <row r="150" spans="1:45" x14ac:dyDescent="0.35">
      <c r="A150" s="213"/>
      <c r="B150" s="213"/>
      <c r="C150" s="213"/>
      <c r="D150" s="213"/>
      <c r="E150" s="213"/>
      <c r="F150" s="213"/>
      <c r="G150" s="213"/>
      <c r="H150" s="213"/>
      <c r="I150" s="213"/>
      <c r="J150" s="213"/>
      <c r="K150" s="213"/>
      <c r="L150" s="213"/>
      <c r="M150" s="213"/>
      <c r="N150" s="213"/>
      <c r="O150" s="213"/>
      <c r="P150" s="213"/>
      <c r="Q150" s="213"/>
      <c r="R150" s="213"/>
      <c r="S150" s="213"/>
      <c r="T150" s="213"/>
      <c r="U150" s="213"/>
      <c r="V150" s="213"/>
      <c r="W150" s="213"/>
      <c r="X150" s="213"/>
      <c r="Y150" s="213"/>
      <c r="Z150" s="213"/>
      <c r="AA150" s="213"/>
      <c r="AB150" s="213"/>
      <c r="AC150" s="213"/>
      <c r="AD150" s="213"/>
      <c r="AE150" s="213"/>
      <c r="AF150" s="213"/>
      <c r="AG150" s="213"/>
      <c r="AH150" s="213"/>
      <c r="AI150" s="213"/>
      <c r="AJ150" s="213"/>
      <c r="AK150" s="213"/>
      <c r="AL150" s="213"/>
      <c r="AM150" s="213"/>
      <c r="AN150" s="213"/>
      <c r="AO150" s="213"/>
      <c r="AP150" s="213"/>
      <c r="AQ150" s="213"/>
      <c r="AR150" s="213"/>
      <c r="AS150" s="213"/>
    </row>
    <row r="151" spans="1:45" x14ac:dyDescent="0.35">
      <c r="A151" s="213"/>
      <c r="B151" s="213"/>
      <c r="C151" s="213"/>
      <c r="D151" s="213"/>
      <c r="E151" s="213"/>
      <c r="F151" s="213"/>
      <c r="G151" s="213"/>
      <c r="H151" s="213"/>
      <c r="I151" s="213"/>
      <c r="J151" s="213"/>
      <c r="K151" s="213"/>
      <c r="L151" s="213"/>
      <c r="M151" s="213"/>
      <c r="N151" s="213"/>
      <c r="O151" s="213"/>
      <c r="P151" s="213"/>
      <c r="Q151" s="213"/>
      <c r="R151" s="213"/>
      <c r="S151" s="213"/>
      <c r="T151" s="213"/>
      <c r="U151" s="213"/>
      <c r="V151" s="213"/>
      <c r="W151" s="213"/>
      <c r="X151" s="213"/>
      <c r="Y151" s="213"/>
      <c r="Z151" s="213"/>
      <c r="AA151" s="213"/>
      <c r="AB151" s="213"/>
      <c r="AC151" s="213"/>
      <c r="AD151" s="213"/>
      <c r="AE151" s="213"/>
      <c r="AF151" s="213"/>
      <c r="AG151" s="213"/>
      <c r="AH151" s="213"/>
      <c r="AI151" s="213"/>
      <c r="AJ151" s="213"/>
      <c r="AK151" s="213"/>
      <c r="AL151" s="213"/>
      <c r="AM151" s="213"/>
      <c r="AN151" s="213"/>
      <c r="AO151" s="213"/>
      <c r="AP151" s="213"/>
      <c r="AQ151" s="213"/>
      <c r="AR151" s="213"/>
      <c r="AS151" s="213"/>
    </row>
    <row r="152" spans="1:45" x14ac:dyDescent="0.35">
      <c r="A152" s="213"/>
      <c r="B152" s="213"/>
      <c r="C152" s="213"/>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row>
    <row r="153" spans="1:45" x14ac:dyDescent="0.35">
      <c r="A153" s="213"/>
      <c r="B153" s="21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row>
    <row r="154" spans="1:45" x14ac:dyDescent="0.35">
      <c r="A154" s="213"/>
      <c r="B154" s="213"/>
      <c r="C154" s="213"/>
      <c r="D154" s="213"/>
      <c r="E154" s="213"/>
      <c r="F154" s="213"/>
      <c r="G154" s="213"/>
      <c r="H154" s="213"/>
      <c r="I154" s="213"/>
      <c r="J154" s="213"/>
      <c r="K154" s="213"/>
      <c r="L154" s="213"/>
      <c r="M154" s="213"/>
      <c r="N154" s="213"/>
      <c r="O154" s="213"/>
      <c r="P154" s="213"/>
      <c r="Q154" s="213"/>
      <c r="R154" s="213"/>
      <c r="S154" s="213"/>
      <c r="T154" s="213"/>
      <c r="U154" s="213"/>
      <c r="V154" s="213"/>
      <c r="W154" s="213"/>
      <c r="X154" s="213"/>
      <c r="Y154" s="213"/>
      <c r="Z154" s="213"/>
      <c r="AA154" s="213"/>
      <c r="AB154" s="213"/>
      <c r="AC154" s="213"/>
      <c r="AD154" s="213"/>
      <c r="AE154" s="213"/>
      <c r="AF154" s="213"/>
      <c r="AG154" s="213"/>
      <c r="AH154" s="213"/>
      <c r="AI154" s="213"/>
      <c r="AJ154" s="213"/>
      <c r="AK154" s="213"/>
      <c r="AL154" s="213"/>
      <c r="AM154" s="213"/>
      <c r="AN154" s="213"/>
      <c r="AO154" s="213"/>
      <c r="AP154" s="213"/>
      <c r="AQ154" s="213"/>
      <c r="AR154" s="213"/>
      <c r="AS154" s="213"/>
    </row>
    <row r="155" spans="1:45" x14ac:dyDescent="0.35">
      <c r="A155" s="213"/>
      <c r="B155" s="213"/>
      <c r="C155" s="213"/>
      <c r="D155" s="213"/>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213"/>
      <c r="AS155" s="213"/>
    </row>
    <row r="156" spans="1:45" x14ac:dyDescent="0.35">
      <c r="A156" s="213"/>
      <c r="B156" s="213"/>
      <c r="C156" s="213"/>
      <c r="D156" s="213"/>
      <c r="E156" s="213"/>
      <c r="F156" s="213"/>
      <c r="G156" s="213"/>
      <c r="H156" s="213"/>
      <c r="I156" s="213"/>
      <c r="J156" s="213"/>
      <c r="K156" s="213"/>
      <c r="L156" s="213"/>
      <c r="M156" s="213"/>
      <c r="N156" s="213"/>
      <c r="O156" s="213"/>
      <c r="P156" s="213"/>
      <c r="Q156" s="213"/>
      <c r="R156" s="213"/>
      <c r="S156" s="213"/>
      <c r="T156" s="213"/>
      <c r="U156" s="213"/>
      <c r="V156" s="213"/>
      <c r="W156" s="213"/>
      <c r="X156" s="213"/>
      <c r="Y156" s="213"/>
      <c r="Z156" s="213"/>
      <c r="AA156" s="213"/>
      <c r="AB156" s="213"/>
      <c r="AC156" s="213"/>
      <c r="AD156" s="213"/>
      <c r="AE156" s="213"/>
      <c r="AF156" s="213"/>
      <c r="AG156" s="213"/>
      <c r="AH156" s="213"/>
      <c r="AI156" s="213"/>
      <c r="AJ156" s="213"/>
      <c r="AK156" s="213"/>
      <c r="AL156" s="213"/>
      <c r="AM156" s="213"/>
      <c r="AN156" s="213"/>
      <c r="AO156" s="213"/>
      <c r="AP156" s="213"/>
      <c r="AQ156" s="213"/>
      <c r="AR156" s="213"/>
      <c r="AS156" s="213"/>
    </row>
    <row r="157" spans="1:45" x14ac:dyDescent="0.35">
      <c r="A157" s="213"/>
      <c r="B157" s="213"/>
      <c r="C157" s="213"/>
      <c r="D157" s="213"/>
      <c r="E157" s="213"/>
      <c r="F157" s="213"/>
      <c r="G157" s="213"/>
      <c r="H157" s="213"/>
      <c r="I157" s="213"/>
      <c r="J157" s="213"/>
      <c r="K157" s="213"/>
      <c r="L157" s="213"/>
      <c r="M157" s="213"/>
      <c r="N157" s="213"/>
      <c r="O157" s="213"/>
      <c r="P157" s="213"/>
      <c r="Q157" s="213"/>
      <c r="R157" s="213"/>
      <c r="S157" s="213"/>
      <c r="T157" s="213"/>
      <c r="U157" s="213"/>
      <c r="V157" s="213"/>
      <c r="W157" s="213"/>
      <c r="X157" s="213"/>
      <c r="Y157" s="213"/>
      <c r="Z157" s="213"/>
      <c r="AA157" s="213"/>
      <c r="AB157" s="213"/>
      <c r="AC157" s="213"/>
      <c r="AD157" s="213"/>
      <c r="AE157" s="213"/>
      <c r="AF157" s="213"/>
      <c r="AG157" s="213"/>
      <c r="AH157" s="213"/>
      <c r="AI157" s="213"/>
      <c r="AJ157" s="213"/>
      <c r="AK157" s="213"/>
      <c r="AL157" s="213"/>
      <c r="AM157" s="213"/>
      <c r="AN157" s="213"/>
      <c r="AO157" s="213"/>
      <c r="AP157" s="213"/>
      <c r="AQ157" s="213"/>
      <c r="AR157" s="213"/>
      <c r="AS157" s="213"/>
    </row>
    <row r="158" spans="1:45" x14ac:dyDescent="0.35">
      <c r="A158" s="213"/>
      <c r="B158" s="213"/>
      <c r="C158" s="213"/>
      <c r="D158" s="213"/>
      <c r="E158" s="213"/>
      <c r="F158" s="213"/>
      <c r="G158" s="213"/>
      <c r="H158" s="213"/>
      <c r="I158" s="213"/>
      <c r="J158" s="213"/>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3"/>
      <c r="AI158" s="213"/>
      <c r="AJ158" s="213"/>
      <c r="AK158" s="213"/>
      <c r="AL158" s="213"/>
      <c r="AM158" s="213"/>
      <c r="AN158" s="213"/>
      <c r="AO158" s="213"/>
      <c r="AP158" s="213"/>
      <c r="AQ158" s="213"/>
      <c r="AR158" s="213"/>
      <c r="AS158" s="213"/>
    </row>
    <row r="159" spans="1:45" x14ac:dyDescent="0.35">
      <c r="A159" s="213"/>
      <c r="B159" s="213"/>
      <c r="C159" s="213"/>
      <c r="D159" s="213"/>
      <c r="E159" s="213"/>
      <c r="F159" s="213"/>
      <c r="G159" s="213"/>
      <c r="H159" s="213"/>
      <c r="I159" s="213"/>
      <c r="J159" s="213"/>
      <c r="K159" s="213"/>
      <c r="L159" s="213"/>
      <c r="M159" s="213"/>
      <c r="N159" s="213"/>
      <c r="O159" s="213"/>
      <c r="P159" s="213"/>
      <c r="Q159" s="213"/>
      <c r="R159" s="213"/>
      <c r="S159" s="213"/>
      <c r="T159" s="213"/>
      <c r="U159" s="213"/>
      <c r="V159" s="213"/>
      <c r="W159" s="213"/>
      <c r="X159" s="213"/>
      <c r="Y159" s="213"/>
      <c r="Z159" s="213"/>
      <c r="AA159" s="213"/>
      <c r="AB159" s="213"/>
      <c r="AC159" s="213"/>
      <c r="AD159" s="213"/>
      <c r="AE159" s="213"/>
      <c r="AF159" s="213"/>
      <c r="AG159" s="213"/>
      <c r="AH159" s="213"/>
      <c r="AI159" s="213"/>
      <c r="AJ159" s="213"/>
      <c r="AK159" s="213"/>
      <c r="AL159" s="213"/>
      <c r="AM159" s="213"/>
      <c r="AN159" s="213"/>
      <c r="AO159" s="213"/>
      <c r="AP159" s="213"/>
      <c r="AQ159" s="213"/>
      <c r="AR159" s="213"/>
      <c r="AS159" s="213"/>
    </row>
    <row r="160" spans="1:45" x14ac:dyDescent="0.35">
      <c r="A160" s="213"/>
      <c r="B160" s="213"/>
      <c r="C160" s="213"/>
      <c r="D160" s="213"/>
      <c r="E160" s="213"/>
      <c r="F160" s="213"/>
      <c r="G160" s="213"/>
      <c r="H160" s="213"/>
      <c r="I160" s="213"/>
      <c r="J160" s="213"/>
      <c r="K160" s="213"/>
      <c r="L160" s="213"/>
      <c r="M160" s="213"/>
      <c r="N160" s="213"/>
      <c r="O160" s="213"/>
      <c r="P160" s="213"/>
      <c r="Q160" s="213"/>
      <c r="R160" s="213"/>
      <c r="S160" s="213"/>
      <c r="T160" s="213"/>
      <c r="U160" s="213"/>
      <c r="V160" s="213"/>
      <c r="W160" s="213"/>
      <c r="X160" s="213"/>
      <c r="Y160" s="213"/>
      <c r="Z160" s="213"/>
      <c r="AA160" s="213"/>
      <c r="AB160" s="213"/>
      <c r="AC160" s="213"/>
      <c r="AD160" s="213"/>
      <c r="AE160" s="213"/>
      <c r="AF160" s="213"/>
      <c r="AG160" s="213"/>
      <c r="AH160" s="213"/>
      <c r="AI160" s="213"/>
      <c r="AJ160" s="213"/>
      <c r="AK160" s="213"/>
      <c r="AL160" s="213"/>
      <c r="AM160" s="213"/>
      <c r="AN160" s="213"/>
      <c r="AO160" s="213"/>
      <c r="AP160" s="213"/>
      <c r="AQ160" s="213"/>
      <c r="AR160" s="213"/>
      <c r="AS160" s="213"/>
    </row>
    <row r="161" spans="1:45" x14ac:dyDescent="0.35">
      <c r="A161" s="213"/>
      <c r="B161" s="213"/>
      <c r="C161" s="213"/>
      <c r="D161" s="213"/>
      <c r="E161" s="213"/>
      <c r="F161" s="213"/>
      <c r="G161" s="213"/>
      <c r="H161" s="213"/>
      <c r="I161" s="213"/>
      <c r="J161" s="213"/>
      <c r="K161" s="213"/>
      <c r="L161" s="213"/>
      <c r="M161" s="213"/>
      <c r="N161" s="213"/>
      <c r="O161" s="213"/>
      <c r="P161" s="213"/>
      <c r="Q161" s="213"/>
      <c r="R161" s="213"/>
      <c r="S161" s="213"/>
      <c r="T161" s="213"/>
      <c r="U161" s="213"/>
      <c r="V161" s="213"/>
      <c r="W161" s="213"/>
      <c r="X161" s="213"/>
      <c r="Y161" s="213"/>
      <c r="Z161" s="213"/>
      <c r="AA161" s="213"/>
      <c r="AB161" s="213"/>
      <c r="AC161" s="213"/>
      <c r="AD161" s="213"/>
      <c r="AE161" s="213"/>
      <c r="AF161" s="213"/>
      <c r="AG161" s="213"/>
      <c r="AH161" s="213"/>
      <c r="AI161" s="213"/>
      <c r="AJ161" s="213"/>
      <c r="AK161" s="213"/>
      <c r="AL161" s="213"/>
      <c r="AM161" s="213"/>
      <c r="AN161" s="213"/>
      <c r="AO161" s="213"/>
      <c r="AP161" s="213"/>
      <c r="AQ161" s="213"/>
      <c r="AR161" s="213"/>
      <c r="AS161" s="213"/>
    </row>
    <row r="162" spans="1:45" x14ac:dyDescent="0.35">
      <c r="A162" s="213"/>
      <c r="B162" s="213"/>
      <c r="C162" s="213"/>
      <c r="D162" s="213"/>
      <c r="E162" s="213"/>
      <c r="F162" s="213"/>
      <c r="G162" s="213"/>
      <c r="H162" s="213"/>
      <c r="I162" s="213"/>
      <c r="J162" s="213"/>
      <c r="K162" s="213"/>
      <c r="L162" s="213"/>
      <c r="M162" s="213"/>
      <c r="N162" s="213"/>
      <c r="O162" s="213"/>
      <c r="P162" s="213"/>
      <c r="Q162" s="213"/>
      <c r="R162" s="213"/>
      <c r="S162" s="213"/>
      <c r="T162" s="213"/>
      <c r="U162" s="213"/>
      <c r="V162" s="213"/>
      <c r="W162" s="213"/>
      <c r="X162" s="213"/>
      <c r="Y162" s="213"/>
      <c r="Z162" s="213"/>
      <c r="AA162" s="213"/>
      <c r="AB162" s="213"/>
      <c r="AC162" s="213"/>
      <c r="AD162" s="213"/>
      <c r="AE162" s="213"/>
      <c r="AF162" s="213"/>
      <c r="AG162" s="213"/>
      <c r="AH162" s="213"/>
      <c r="AI162" s="213"/>
      <c r="AJ162" s="213"/>
      <c r="AK162" s="213"/>
      <c r="AL162" s="213"/>
      <c r="AM162" s="213"/>
      <c r="AN162" s="213"/>
      <c r="AO162" s="213"/>
      <c r="AP162" s="213"/>
      <c r="AQ162" s="213"/>
      <c r="AR162" s="213"/>
      <c r="AS162" s="213"/>
    </row>
    <row r="163" spans="1:45" x14ac:dyDescent="0.35">
      <c r="A163" s="213"/>
      <c r="B163" s="213"/>
      <c r="C163" s="213"/>
      <c r="D163" s="213"/>
      <c r="E163" s="213"/>
      <c r="F163" s="213"/>
      <c r="G163" s="213"/>
      <c r="H163" s="213"/>
      <c r="I163" s="213"/>
      <c r="J163" s="213"/>
      <c r="K163" s="213"/>
      <c r="L163" s="213"/>
      <c r="M163" s="213"/>
      <c r="N163" s="213"/>
      <c r="O163" s="213"/>
      <c r="P163" s="213"/>
      <c r="Q163" s="213"/>
      <c r="R163" s="213"/>
      <c r="S163" s="213"/>
      <c r="T163" s="213"/>
      <c r="U163" s="213"/>
      <c r="V163" s="213"/>
      <c r="W163" s="213"/>
      <c r="X163" s="213"/>
      <c r="Y163" s="213"/>
      <c r="Z163" s="213"/>
      <c r="AA163" s="213"/>
      <c r="AB163" s="213"/>
      <c r="AC163" s="213"/>
      <c r="AD163" s="213"/>
      <c r="AE163" s="213"/>
      <c r="AF163" s="213"/>
      <c r="AG163" s="213"/>
      <c r="AH163" s="213"/>
      <c r="AI163" s="213"/>
      <c r="AJ163" s="213"/>
      <c r="AK163" s="213"/>
      <c r="AL163" s="213"/>
      <c r="AM163" s="213"/>
      <c r="AN163" s="213"/>
      <c r="AO163" s="213"/>
      <c r="AP163" s="213"/>
      <c r="AQ163" s="213"/>
      <c r="AR163" s="213"/>
      <c r="AS163" s="213"/>
    </row>
    <row r="164" spans="1:45" x14ac:dyDescent="0.35">
      <c r="A164" s="213"/>
      <c r="B164" s="213"/>
      <c r="C164" s="213"/>
      <c r="D164" s="213"/>
      <c r="E164" s="213"/>
      <c r="F164" s="213"/>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c r="AC164" s="213"/>
      <c r="AD164" s="213"/>
      <c r="AE164" s="213"/>
      <c r="AF164" s="213"/>
      <c r="AG164" s="213"/>
      <c r="AH164" s="213"/>
      <c r="AI164" s="213"/>
      <c r="AJ164" s="213"/>
      <c r="AK164" s="213"/>
      <c r="AL164" s="213"/>
      <c r="AM164" s="213"/>
      <c r="AN164" s="213"/>
      <c r="AO164" s="213"/>
      <c r="AP164" s="213"/>
      <c r="AQ164" s="213"/>
      <c r="AR164" s="213"/>
      <c r="AS164" s="213"/>
    </row>
    <row r="165" spans="1:45" x14ac:dyDescent="0.35">
      <c r="A165" s="213"/>
      <c r="B165" s="213"/>
      <c r="C165" s="213"/>
      <c r="D165" s="213"/>
      <c r="E165" s="213"/>
      <c r="F165" s="213"/>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row>
    <row r="166" spans="1:45" x14ac:dyDescent="0.35">
      <c r="A166" s="213"/>
      <c r="B166" s="213"/>
      <c r="C166" s="213"/>
      <c r="D166" s="213"/>
      <c r="E166" s="213"/>
      <c r="F166" s="213"/>
      <c r="G166" s="213"/>
      <c r="H166" s="213"/>
      <c r="I166" s="213"/>
      <c r="J166" s="213"/>
      <c r="K166" s="213"/>
      <c r="L166" s="213"/>
      <c r="M166" s="213"/>
      <c r="N166" s="213"/>
      <c r="O166" s="213"/>
      <c r="P166" s="213"/>
      <c r="Q166" s="213"/>
      <c r="R166" s="213"/>
      <c r="S166" s="213"/>
      <c r="T166" s="213"/>
      <c r="U166" s="213"/>
      <c r="V166" s="213"/>
      <c r="W166" s="213"/>
      <c r="X166" s="213"/>
      <c r="Y166" s="213"/>
      <c r="Z166" s="213"/>
      <c r="AA166" s="213"/>
      <c r="AB166" s="213"/>
      <c r="AC166" s="213"/>
      <c r="AD166" s="213"/>
      <c r="AE166" s="213"/>
      <c r="AF166" s="213"/>
      <c r="AG166" s="213"/>
      <c r="AH166" s="213"/>
      <c r="AI166" s="213"/>
      <c r="AJ166" s="213"/>
      <c r="AK166" s="213"/>
      <c r="AL166" s="213"/>
      <c r="AM166" s="213"/>
      <c r="AN166" s="213"/>
      <c r="AO166" s="213"/>
      <c r="AP166" s="213"/>
      <c r="AQ166" s="213"/>
      <c r="AR166" s="213"/>
      <c r="AS166" s="213"/>
    </row>
    <row r="167" spans="1:45" x14ac:dyDescent="0.35">
      <c r="A167" s="213"/>
      <c r="B167" s="213"/>
      <c r="C167" s="213"/>
      <c r="D167" s="213"/>
      <c r="E167" s="213"/>
      <c r="F167" s="213"/>
      <c r="G167" s="213"/>
      <c r="H167" s="213"/>
      <c r="I167" s="213"/>
      <c r="J167" s="213"/>
      <c r="K167" s="213"/>
      <c r="L167" s="213"/>
      <c r="M167" s="213"/>
      <c r="N167" s="213"/>
      <c r="O167" s="213"/>
      <c r="P167" s="213"/>
      <c r="Q167" s="213"/>
      <c r="R167" s="213"/>
      <c r="S167" s="213"/>
      <c r="T167" s="213"/>
      <c r="U167" s="213"/>
      <c r="V167" s="213"/>
      <c r="W167" s="213"/>
      <c r="X167" s="213"/>
      <c r="Y167" s="213"/>
      <c r="Z167" s="213"/>
      <c r="AA167" s="213"/>
      <c r="AB167" s="213"/>
      <c r="AC167" s="213"/>
      <c r="AD167" s="213"/>
      <c r="AE167" s="213"/>
      <c r="AF167" s="213"/>
      <c r="AG167" s="213"/>
      <c r="AH167" s="213"/>
      <c r="AI167" s="213"/>
      <c r="AJ167" s="213"/>
      <c r="AK167" s="213"/>
      <c r="AL167" s="213"/>
      <c r="AM167" s="213"/>
      <c r="AN167" s="213"/>
      <c r="AO167" s="213"/>
      <c r="AP167" s="213"/>
      <c r="AQ167" s="213"/>
      <c r="AR167" s="213"/>
      <c r="AS167" s="213"/>
    </row>
    <row r="168" spans="1:45" x14ac:dyDescent="0.35">
      <c r="A168" s="213"/>
      <c r="B168" s="213"/>
      <c r="C168" s="213"/>
      <c r="D168" s="213"/>
      <c r="E168" s="213"/>
      <c r="F168" s="213"/>
      <c r="G168" s="213"/>
      <c r="H168" s="213"/>
      <c r="I168" s="213"/>
      <c r="J168" s="213"/>
      <c r="K168" s="213"/>
      <c r="L168" s="213"/>
      <c r="M168" s="213"/>
      <c r="N168" s="213"/>
      <c r="O168" s="213"/>
      <c r="P168" s="213"/>
      <c r="Q168" s="213"/>
      <c r="R168" s="213"/>
      <c r="S168" s="213"/>
      <c r="T168" s="213"/>
      <c r="U168" s="213"/>
      <c r="V168" s="213"/>
      <c r="W168" s="213"/>
      <c r="X168" s="213"/>
      <c r="Y168" s="213"/>
      <c r="Z168" s="213"/>
      <c r="AA168" s="213"/>
      <c r="AB168" s="213"/>
      <c r="AC168" s="213"/>
      <c r="AD168" s="213"/>
      <c r="AE168" s="213"/>
      <c r="AF168" s="213"/>
      <c r="AG168" s="213"/>
      <c r="AH168" s="213"/>
      <c r="AI168" s="213"/>
      <c r="AJ168" s="213"/>
      <c r="AK168" s="213"/>
      <c r="AL168" s="213"/>
      <c r="AM168" s="213"/>
      <c r="AN168" s="213"/>
      <c r="AO168" s="213"/>
      <c r="AP168" s="213"/>
      <c r="AQ168" s="213"/>
      <c r="AR168" s="213"/>
      <c r="AS168" s="213"/>
    </row>
    <row r="169" spans="1:45" x14ac:dyDescent="0.35">
      <c r="A169" s="213"/>
      <c r="B169" s="213"/>
      <c r="C169" s="213"/>
      <c r="D169" s="213"/>
      <c r="E169" s="213"/>
      <c r="F169" s="213"/>
      <c r="G169" s="213"/>
      <c r="H169" s="213"/>
      <c r="I169" s="213"/>
      <c r="J169" s="213"/>
      <c r="K169" s="213"/>
      <c r="L169" s="213"/>
      <c r="M169" s="213"/>
      <c r="N169" s="213"/>
      <c r="O169" s="213"/>
      <c r="P169" s="213"/>
      <c r="Q169" s="213"/>
      <c r="R169" s="213"/>
      <c r="S169" s="213"/>
      <c r="T169" s="213"/>
      <c r="U169" s="213"/>
      <c r="V169" s="213"/>
      <c r="W169" s="213"/>
      <c r="X169" s="213"/>
      <c r="Y169" s="213"/>
      <c r="Z169" s="213"/>
      <c r="AA169" s="213"/>
      <c r="AB169" s="213"/>
      <c r="AC169" s="213"/>
      <c r="AD169" s="213"/>
      <c r="AE169" s="213"/>
      <c r="AF169" s="213"/>
      <c r="AG169" s="213"/>
      <c r="AH169" s="213"/>
      <c r="AI169" s="213"/>
      <c r="AJ169" s="213"/>
      <c r="AK169" s="213"/>
      <c r="AL169" s="213"/>
      <c r="AM169" s="213"/>
      <c r="AN169" s="213"/>
      <c r="AO169" s="213"/>
      <c r="AP169" s="213"/>
      <c r="AQ169" s="213"/>
      <c r="AR169" s="213"/>
      <c r="AS169" s="213"/>
    </row>
  </sheetData>
  <sheetProtection selectLockedCells="1"/>
  <mergeCells count="44">
    <mergeCell ref="AL15:AM15"/>
    <mergeCell ref="AN15:AO15"/>
    <mergeCell ref="AP15:AQ15"/>
    <mergeCell ref="C13:C15"/>
    <mergeCell ref="D15:E15"/>
    <mergeCell ref="F15:G15"/>
    <mergeCell ref="H15:I15"/>
    <mergeCell ref="J15:K15"/>
    <mergeCell ref="AL14:AQ14"/>
    <mergeCell ref="AJ13:AQ13"/>
    <mergeCell ref="AB14:AC14"/>
    <mergeCell ref="AD14:AI14"/>
    <mergeCell ref="AB13:AI13"/>
    <mergeCell ref="M64:R66"/>
    <mergeCell ref="AJ14:AK14"/>
    <mergeCell ref="L15:M15"/>
    <mergeCell ref="N15:O15"/>
    <mergeCell ref="P15:Q15"/>
    <mergeCell ref="R15:S15"/>
    <mergeCell ref="T15:U15"/>
    <mergeCell ref="V15:W15"/>
    <mergeCell ref="X15:Y15"/>
    <mergeCell ref="Z15:AA15"/>
    <mergeCell ref="AB15:AC15"/>
    <mergeCell ref="AD15:AE15"/>
    <mergeCell ref="AF15:AG15"/>
    <mergeCell ref="AH15:AI15"/>
    <mergeCell ref="AJ15:AK15"/>
    <mergeCell ref="C38:I41"/>
    <mergeCell ref="B75:X76"/>
    <mergeCell ref="B108:X109"/>
    <mergeCell ref="A7:AQ10"/>
    <mergeCell ref="Z11:AC12"/>
    <mergeCell ref="T14:U14"/>
    <mergeCell ref="V14:AA14"/>
    <mergeCell ref="T13:AA13"/>
    <mergeCell ref="L14:M14"/>
    <mergeCell ref="N14:S14"/>
    <mergeCell ref="A11:A12"/>
    <mergeCell ref="D13:K13"/>
    <mergeCell ref="D14:E14"/>
    <mergeCell ref="F14:K14"/>
    <mergeCell ref="L13:S13"/>
    <mergeCell ref="AB37:AH3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D845-158C-4DFA-9308-4FD91C4CB8B7}">
  <sheetPr>
    <tabColor theme="1" tint="4.9989318521683403E-2"/>
    <pageSetUpPr fitToPage="1"/>
  </sheetPr>
  <dimension ref="A7:H62"/>
  <sheetViews>
    <sheetView showGridLines="0" tabSelected="1" topLeftCell="A22" zoomScale="70" zoomScaleNormal="70" workbookViewId="0">
      <selection activeCell="C22" sqref="C22"/>
    </sheetView>
  </sheetViews>
  <sheetFormatPr defaultColWidth="20.26953125" defaultRowHeight="17.5" x14ac:dyDescent="0.35"/>
  <cols>
    <col min="1" max="1" width="14.81640625" style="15" customWidth="1"/>
    <col min="2" max="2" width="26.26953125" style="16" customWidth="1"/>
    <col min="3" max="3" width="31.54296875" style="16" bestFit="1" customWidth="1"/>
    <col min="4" max="4" width="57" style="16" customWidth="1"/>
    <col min="5" max="5" width="15.7265625" style="16" customWidth="1"/>
    <col min="6" max="6" width="37" style="16" customWidth="1"/>
    <col min="7" max="7" width="35.54296875" style="16" customWidth="1"/>
    <col min="8" max="8" width="36" style="18" customWidth="1"/>
    <col min="9" max="16384" width="20.26953125" style="1"/>
  </cols>
  <sheetData>
    <row r="7" spans="1:8" ht="18" customHeight="1" x14ac:dyDescent="0.35">
      <c r="A7" s="486" t="s">
        <v>30</v>
      </c>
      <c r="B7" s="486"/>
      <c r="C7" s="486"/>
      <c r="D7" s="486"/>
      <c r="E7" s="486"/>
      <c r="F7" s="486"/>
      <c r="G7" s="486"/>
      <c r="H7" s="486"/>
    </row>
    <row r="8" spans="1:8" ht="18" customHeight="1" x14ac:dyDescent="0.35">
      <c r="A8" s="486"/>
      <c r="B8" s="486"/>
      <c r="C8" s="486"/>
      <c r="D8" s="486"/>
      <c r="E8" s="486"/>
      <c r="F8" s="486"/>
      <c r="G8" s="486"/>
      <c r="H8" s="486"/>
    </row>
    <row r="9" spans="1:8" ht="18" customHeight="1" x14ac:dyDescent="0.35">
      <c r="A9" s="486"/>
      <c r="B9" s="486"/>
      <c r="C9" s="486"/>
      <c r="D9" s="486"/>
      <c r="E9" s="486"/>
      <c r="F9" s="486"/>
      <c r="G9" s="486"/>
      <c r="H9" s="486"/>
    </row>
    <row r="10" spans="1:8" ht="18" customHeight="1" x14ac:dyDescent="0.35">
      <c r="A10" s="486"/>
      <c r="B10" s="486"/>
      <c r="C10" s="486"/>
      <c r="D10" s="486"/>
      <c r="E10" s="486"/>
      <c r="F10" s="486"/>
      <c r="G10" s="486"/>
      <c r="H10" s="486"/>
    </row>
    <row r="11" spans="1:8" x14ac:dyDescent="0.35">
      <c r="A11" s="491"/>
      <c r="B11" s="89"/>
      <c r="C11" s="89"/>
      <c r="D11" s="89"/>
      <c r="E11" s="89"/>
      <c r="F11" s="89"/>
      <c r="G11" s="89"/>
      <c r="H11" s="89"/>
    </row>
    <row r="12" spans="1:8" ht="18" thickBot="1" x14ac:dyDescent="0.4">
      <c r="A12" s="491"/>
      <c r="B12" s="89"/>
      <c r="C12" s="89"/>
      <c r="D12" s="89"/>
      <c r="E12" s="89"/>
      <c r="F12" s="89"/>
      <c r="G12" s="89"/>
      <c r="H12" s="89"/>
    </row>
    <row r="13" spans="1:8" s="5" customFormat="1" ht="31" thickBot="1" x14ac:dyDescent="0.4">
      <c r="A13" s="355" t="s">
        <v>13</v>
      </c>
      <c r="B13" s="356" t="s">
        <v>0</v>
      </c>
      <c r="C13" s="356" t="s">
        <v>34</v>
      </c>
      <c r="D13" s="356" t="s">
        <v>33</v>
      </c>
      <c r="E13" s="356" t="s">
        <v>32</v>
      </c>
      <c r="F13" s="356" t="s">
        <v>31</v>
      </c>
      <c r="G13" s="356" t="s">
        <v>251</v>
      </c>
      <c r="H13" s="356" t="s">
        <v>56</v>
      </c>
    </row>
    <row r="14" spans="1:8" s="2" customFormat="1" ht="139.5" customHeight="1" x14ac:dyDescent="0.35">
      <c r="A14" s="492" t="s">
        <v>1</v>
      </c>
      <c r="B14" s="97" t="s">
        <v>145</v>
      </c>
      <c r="C14" s="357" t="s">
        <v>155</v>
      </c>
      <c r="D14" s="358" t="s">
        <v>254</v>
      </c>
      <c r="E14" s="359" t="s">
        <v>57</v>
      </c>
      <c r="F14" s="359" t="s">
        <v>259</v>
      </c>
      <c r="G14" s="360" t="s">
        <v>136</v>
      </c>
      <c r="H14" s="361" t="s">
        <v>74</v>
      </c>
    </row>
    <row r="15" spans="1:8" ht="112.15" customHeight="1" x14ac:dyDescent="0.35">
      <c r="A15" s="492"/>
      <c r="B15" s="104" t="s">
        <v>146</v>
      </c>
      <c r="C15" s="362" t="s">
        <v>156</v>
      </c>
      <c r="D15" s="359" t="s">
        <v>75</v>
      </c>
      <c r="E15" s="359" t="s">
        <v>57</v>
      </c>
      <c r="F15" s="359" t="s">
        <v>259</v>
      </c>
      <c r="G15" s="363" t="s">
        <v>252</v>
      </c>
      <c r="H15" s="361" t="s">
        <v>76</v>
      </c>
    </row>
    <row r="16" spans="1:8" ht="100" x14ac:dyDescent="0.35">
      <c r="A16" s="492"/>
      <c r="B16" s="104" t="s">
        <v>146</v>
      </c>
      <c r="C16" s="362" t="s">
        <v>255</v>
      </c>
      <c r="D16" s="364" t="s">
        <v>236</v>
      </c>
      <c r="E16" s="359" t="s">
        <v>234</v>
      </c>
      <c r="F16" s="359" t="s">
        <v>259</v>
      </c>
      <c r="G16" s="363" t="s">
        <v>82</v>
      </c>
      <c r="H16" s="361" t="s">
        <v>198</v>
      </c>
    </row>
    <row r="17" spans="1:8" ht="100" x14ac:dyDescent="0.35">
      <c r="A17" s="492"/>
      <c r="B17" s="104" t="s">
        <v>146</v>
      </c>
      <c r="C17" s="362" t="s">
        <v>235</v>
      </c>
      <c r="D17" s="359" t="s">
        <v>77</v>
      </c>
      <c r="E17" s="359" t="s">
        <v>57</v>
      </c>
      <c r="F17" s="359" t="s">
        <v>260</v>
      </c>
      <c r="G17" s="363" t="s">
        <v>78</v>
      </c>
      <c r="H17" s="361" t="s">
        <v>54</v>
      </c>
    </row>
    <row r="18" spans="1:8" ht="187.5" x14ac:dyDescent="0.35">
      <c r="A18" s="492"/>
      <c r="B18" s="111" t="s">
        <v>147</v>
      </c>
      <c r="C18" s="362" t="s">
        <v>200</v>
      </c>
      <c r="D18" s="359" t="s">
        <v>206</v>
      </c>
      <c r="E18" s="359" t="s">
        <v>57</v>
      </c>
      <c r="F18" s="359" t="s">
        <v>259</v>
      </c>
      <c r="G18" s="363" t="s">
        <v>82</v>
      </c>
      <c r="H18" s="361" t="s">
        <v>198</v>
      </c>
    </row>
    <row r="19" spans="1:8" ht="159.75" customHeight="1" x14ac:dyDescent="0.35">
      <c r="A19" s="492"/>
      <c r="B19" s="111" t="s">
        <v>147</v>
      </c>
      <c r="C19" s="365" t="s">
        <v>170</v>
      </c>
      <c r="D19" s="366" t="s">
        <v>79</v>
      </c>
      <c r="E19" s="359" t="s">
        <v>57</v>
      </c>
      <c r="F19" s="359" t="s">
        <v>259</v>
      </c>
      <c r="G19" s="367" t="s">
        <v>201</v>
      </c>
      <c r="H19" s="361" t="s">
        <v>80</v>
      </c>
    </row>
    <row r="20" spans="1:8" ht="125" x14ac:dyDescent="0.35">
      <c r="A20" s="492"/>
      <c r="B20" s="111" t="s">
        <v>147</v>
      </c>
      <c r="C20" s="365" t="s">
        <v>171</v>
      </c>
      <c r="D20" s="366" t="s">
        <v>81</v>
      </c>
      <c r="E20" s="359" t="s">
        <v>57</v>
      </c>
      <c r="F20" s="359" t="s">
        <v>259</v>
      </c>
      <c r="G20" s="367" t="s">
        <v>82</v>
      </c>
      <c r="H20" s="361" t="s">
        <v>37</v>
      </c>
    </row>
    <row r="21" spans="1:8" ht="189" customHeight="1" x14ac:dyDescent="0.35">
      <c r="A21" s="492"/>
      <c r="B21" s="111" t="s">
        <v>147</v>
      </c>
      <c r="C21" s="365" t="s">
        <v>172</v>
      </c>
      <c r="D21" s="366" t="s">
        <v>83</v>
      </c>
      <c r="E21" s="359" t="s">
        <v>57</v>
      </c>
      <c r="F21" s="359" t="s">
        <v>259</v>
      </c>
      <c r="G21" s="368" t="s">
        <v>196</v>
      </c>
      <c r="H21" s="361" t="s">
        <v>84</v>
      </c>
    </row>
    <row r="22" spans="1:8" ht="310.89999999999998" customHeight="1" x14ac:dyDescent="0.35">
      <c r="A22" s="492"/>
      <c r="B22" s="111" t="s">
        <v>147</v>
      </c>
      <c r="C22" s="365" t="s">
        <v>173</v>
      </c>
      <c r="D22" s="366" t="s">
        <v>330</v>
      </c>
      <c r="E22" s="359" t="s">
        <v>57</v>
      </c>
      <c r="F22" s="359" t="s">
        <v>259</v>
      </c>
      <c r="G22" s="367" t="s">
        <v>250</v>
      </c>
      <c r="H22" s="361" t="s">
        <v>85</v>
      </c>
    </row>
    <row r="23" spans="1:8" ht="212.5" x14ac:dyDescent="0.35">
      <c r="A23" s="492"/>
      <c r="B23" s="111" t="s">
        <v>147</v>
      </c>
      <c r="C23" s="365" t="s">
        <v>174</v>
      </c>
      <c r="D23" s="366" t="s">
        <v>86</v>
      </c>
      <c r="E23" s="369" t="s">
        <v>58</v>
      </c>
      <c r="F23" s="359" t="s">
        <v>259</v>
      </c>
      <c r="G23" s="367" t="s">
        <v>246</v>
      </c>
      <c r="H23" s="361" t="s">
        <v>87</v>
      </c>
    </row>
    <row r="24" spans="1:8" ht="112.5" x14ac:dyDescent="0.35">
      <c r="A24" s="492"/>
      <c r="B24" s="111" t="s">
        <v>147</v>
      </c>
      <c r="C24" s="365" t="s">
        <v>175</v>
      </c>
      <c r="D24" s="366" t="s">
        <v>59</v>
      </c>
      <c r="E24" s="369" t="s">
        <v>58</v>
      </c>
      <c r="F24" s="359" t="s">
        <v>259</v>
      </c>
      <c r="G24" s="367" t="s">
        <v>88</v>
      </c>
      <c r="H24" s="361" t="s">
        <v>89</v>
      </c>
    </row>
    <row r="25" spans="1:8" ht="87.5" x14ac:dyDescent="0.35">
      <c r="A25" s="492"/>
      <c r="B25" s="111" t="s">
        <v>147</v>
      </c>
      <c r="C25" s="362" t="s">
        <v>176</v>
      </c>
      <c r="D25" s="359" t="s">
        <v>60</v>
      </c>
      <c r="E25" s="359" t="s">
        <v>57</v>
      </c>
      <c r="F25" s="359" t="s">
        <v>259</v>
      </c>
      <c r="G25" s="363" t="s">
        <v>90</v>
      </c>
      <c r="H25" s="370" t="s">
        <v>38</v>
      </c>
    </row>
    <row r="26" spans="1:8" ht="87.5" x14ac:dyDescent="0.35">
      <c r="A26" s="492"/>
      <c r="B26" s="111" t="s">
        <v>148</v>
      </c>
      <c r="C26" s="365" t="s">
        <v>157</v>
      </c>
      <c r="D26" s="366" t="s">
        <v>138</v>
      </c>
      <c r="E26" s="359" t="s">
        <v>61</v>
      </c>
      <c r="F26" s="359" t="s">
        <v>259</v>
      </c>
      <c r="G26" s="371"/>
      <c r="H26" s="361" t="s">
        <v>40</v>
      </c>
    </row>
    <row r="27" spans="1:8" ht="75" x14ac:dyDescent="0.35">
      <c r="A27" s="492"/>
      <c r="B27" s="111" t="s">
        <v>148</v>
      </c>
      <c r="C27" s="365" t="s">
        <v>158</v>
      </c>
      <c r="D27" s="372" t="s">
        <v>91</v>
      </c>
      <c r="E27" s="359" t="s">
        <v>61</v>
      </c>
      <c r="F27" s="359" t="s">
        <v>259</v>
      </c>
      <c r="G27" s="367" t="s">
        <v>92</v>
      </c>
      <c r="H27" s="361" t="s">
        <v>41</v>
      </c>
    </row>
    <row r="28" spans="1:8" ht="75" x14ac:dyDescent="0.35">
      <c r="A28" s="492"/>
      <c r="B28" s="111" t="s">
        <v>148</v>
      </c>
      <c r="C28" s="365" t="s">
        <v>159</v>
      </c>
      <c r="D28" s="366" t="s">
        <v>139</v>
      </c>
      <c r="E28" s="359" t="s">
        <v>61</v>
      </c>
      <c r="F28" s="359" t="s">
        <v>259</v>
      </c>
      <c r="G28" s="367" t="s">
        <v>82</v>
      </c>
      <c r="H28" s="361" t="s">
        <v>39</v>
      </c>
    </row>
    <row r="29" spans="1:8" ht="150" customHeight="1" x14ac:dyDescent="0.35">
      <c r="A29" s="492"/>
      <c r="B29" s="116" t="s">
        <v>149</v>
      </c>
      <c r="C29" s="373" t="s">
        <v>160</v>
      </c>
      <c r="D29" s="372" t="s">
        <v>93</v>
      </c>
      <c r="E29" s="359" t="s">
        <v>61</v>
      </c>
      <c r="F29" s="359" t="s">
        <v>259</v>
      </c>
      <c r="G29" s="374" t="s">
        <v>319</v>
      </c>
      <c r="H29" s="360" t="s">
        <v>94</v>
      </c>
    </row>
    <row r="30" spans="1:8" ht="103.9" customHeight="1" x14ac:dyDescent="0.35">
      <c r="A30" s="492"/>
      <c r="B30" s="104" t="s">
        <v>149</v>
      </c>
      <c r="C30" s="362" t="s">
        <v>161</v>
      </c>
      <c r="D30" s="359" t="s">
        <v>140</v>
      </c>
      <c r="E30" s="359" t="s">
        <v>61</v>
      </c>
      <c r="F30" s="359" t="s">
        <v>259</v>
      </c>
      <c r="G30" s="363" t="s">
        <v>202</v>
      </c>
      <c r="H30" s="370" t="s">
        <v>95</v>
      </c>
    </row>
    <row r="31" spans="1:8" ht="363.75" customHeight="1" x14ac:dyDescent="0.35">
      <c r="A31" s="493" t="s">
        <v>10</v>
      </c>
      <c r="B31" s="121" t="s">
        <v>168</v>
      </c>
      <c r="C31" s="375" t="s">
        <v>195</v>
      </c>
      <c r="D31" s="376" t="s">
        <v>244</v>
      </c>
      <c r="E31" s="376" t="s">
        <v>107</v>
      </c>
      <c r="F31" s="377" t="s">
        <v>259</v>
      </c>
      <c r="G31" s="378" t="s">
        <v>232</v>
      </c>
      <c r="H31" s="379" t="s">
        <v>108</v>
      </c>
    </row>
    <row r="32" spans="1:8" ht="214.9" customHeight="1" x14ac:dyDescent="0.35">
      <c r="A32" s="493"/>
      <c r="B32" s="121" t="s">
        <v>168</v>
      </c>
      <c r="C32" s="380" t="s">
        <v>177</v>
      </c>
      <c r="D32" s="376" t="s">
        <v>207</v>
      </c>
      <c r="E32" s="376" t="s">
        <v>107</v>
      </c>
      <c r="F32" s="377" t="s">
        <v>259</v>
      </c>
      <c r="G32" s="378" t="s">
        <v>50</v>
      </c>
      <c r="H32" s="379" t="s">
        <v>50</v>
      </c>
    </row>
    <row r="33" spans="1:8" ht="125" x14ac:dyDescent="0.35">
      <c r="A33" s="493"/>
      <c r="B33" s="125" t="s">
        <v>150</v>
      </c>
      <c r="C33" s="381" t="s">
        <v>162</v>
      </c>
      <c r="D33" s="382" t="s">
        <v>96</v>
      </c>
      <c r="E33" s="382" t="s">
        <v>97</v>
      </c>
      <c r="F33" s="377" t="s">
        <v>259</v>
      </c>
      <c r="G33" s="383" t="s">
        <v>82</v>
      </c>
      <c r="H33" s="379" t="s">
        <v>98</v>
      </c>
    </row>
    <row r="34" spans="1:8" ht="125" x14ac:dyDescent="0.35">
      <c r="A34" s="493"/>
      <c r="B34" s="121" t="s">
        <v>151</v>
      </c>
      <c r="C34" s="375" t="s">
        <v>163</v>
      </c>
      <c r="D34" s="376" t="s">
        <v>99</v>
      </c>
      <c r="E34" s="376" t="s">
        <v>100</v>
      </c>
      <c r="F34" s="377" t="s">
        <v>261</v>
      </c>
      <c r="G34" s="378" t="s">
        <v>101</v>
      </c>
      <c r="H34" s="379" t="s">
        <v>50</v>
      </c>
    </row>
    <row r="35" spans="1:8" ht="75" x14ac:dyDescent="0.35">
      <c r="A35" s="493"/>
      <c r="B35" s="121" t="s">
        <v>151</v>
      </c>
      <c r="C35" s="375" t="s">
        <v>164</v>
      </c>
      <c r="D35" s="376" t="s">
        <v>102</v>
      </c>
      <c r="E35" s="376" t="s">
        <v>103</v>
      </c>
      <c r="F35" s="377" t="s">
        <v>262</v>
      </c>
      <c r="G35" s="378" t="s">
        <v>82</v>
      </c>
      <c r="H35" s="379" t="s">
        <v>197</v>
      </c>
    </row>
    <row r="36" spans="1:8" ht="100" x14ac:dyDescent="0.35">
      <c r="A36" s="493"/>
      <c r="B36" s="121" t="s">
        <v>151</v>
      </c>
      <c r="C36" s="375" t="s">
        <v>165</v>
      </c>
      <c r="D36" s="376" t="s">
        <v>104</v>
      </c>
      <c r="E36" s="376" t="s">
        <v>103</v>
      </c>
      <c r="F36" s="377" t="s">
        <v>262</v>
      </c>
      <c r="G36" s="378" t="s">
        <v>105</v>
      </c>
      <c r="H36" s="379" t="s">
        <v>106</v>
      </c>
    </row>
    <row r="37" spans="1:8" ht="133.15" customHeight="1" x14ac:dyDescent="0.35">
      <c r="A37" s="493"/>
      <c r="B37" s="125" t="s">
        <v>169</v>
      </c>
      <c r="C37" s="381" t="s">
        <v>178</v>
      </c>
      <c r="D37" s="382" t="s">
        <v>141</v>
      </c>
      <c r="E37" s="376" t="s">
        <v>61</v>
      </c>
      <c r="F37" s="377" t="s">
        <v>262</v>
      </c>
      <c r="G37" s="383" t="s">
        <v>82</v>
      </c>
      <c r="H37" s="384" t="s">
        <v>199</v>
      </c>
    </row>
    <row r="38" spans="1:8" ht="209.5" customHeight="1" x14ac:dyDescent="0.35">
      <c r="A38" s="493"/>
      <c r="B38" s="129" t="s">
        <v>166</v>
      </c>
      <c r="C38" s="385" t="s">
        <v>179</v>
      </c>
      <c r="D38" s="386" t="s">
        <v>316</v>
      </c>
      <c r="E38" s="386" t="s">
        <v>109</v>
      </c>
      <c r="F38" s="377" t="s">
        <v>262</v>
      </c>
      <c r="G38" s="387" t="s">
        <v>208</v>
      </c>
      <c r="H38" s="379" t="s">
        <v>42</v>
      </c>
    </row>
    <row r="39" spans="1:8" ht="300" x14ac:dyDescent="0.35">
      <c r="A39" s="493"/>
      <c r="B39" s="129" t="s">
        <v>166</v>
      </c>
      <c r="C39" s="385" t="s">
        <v>180</v>
      </c>
      <c r="D39" s="386" t="s">
        <v>110</v>
      </c>
      <c r="E39" s="386" t="s">
        <v>111</v>
      </c>
      <c r="F39" s="377" t="s">
        <v>262</v>
      </c>
      <c r="G39" s="387" t="s">
        <v>245</v>
      </c>
      <c r="H39" s="379" t="s">
        <v>112</v>
      </c>
    </row>
    <row r="40" spans="1:8" ht="200" x14ac:dyDescent="0.35">
      <c r="A40" s="493"/>
      <c r="B40" s="129" t="s">
        <v>166</v>
      </c>
      <c r="C40" s="385" t="s">
        <v>181</v>
      </c>
      <c r="D40" s="386" t="s">
        <v>113</v>
      </c>
      <c r="E40" s="386" t="s">
        <v>114</v>
      </c>
      <c r="F40" s="377" t="s">
        <v>262</v>
      </c>
      <c r="G40" s="387" t="s">
        <v>243</v>
      </c>
      <c r="H40" s="379" t="s">
        <v>43</v>
      </c>
    </row>
    <row r="41" spans="1:8" ht="150" x14ac:dyDescent="0.35">
      <c r="A41" s="493"/>
      <c r="B41" s="129" t="s">
        <v>167</v>
      </c>
      <c r="C41" s="385" t="s">
        <v>182</v>
      </c>
      <c r="D41" s="386" t="s">
        <v>115</v>
      </c>
      <c r="E41" s="386" t="s">
        <v>97</v>
      </c>
      <c r="F41" s="377" t="s">
        <v>262</v>
      </c>
      <c r="G41" s="387" t="s">
        <v>137</v>
      </c>
      <c r="H41" s="379" t="s">
        <v>55</v>
      </c>
    </row>
    <row r="42" spans="1:8" ht="112.5" x14ac:dyDescent="0.35">
      <c r="A42" s="493"/>
      <c r="B42" s="129" t="s">
        <v>167</v>
      </c>
      <c r="C42" s="385" t="s">
        <v>183</v>
      </c>
      <c r="D42" s="386" t="s">
        <v>116</v>
      </c>
      <c r="E42" s="386" t="s">
        <v>97</v>
      </c>
      <c r="F42" s="377" t="s">
        <v>262</v>
      </c>
      <c r="G42" s="387" t="s">
        <v>82</v>
      </c>
      <c r="H42" s="379" t="s">
        <v>117</v>
      </c>
    </row>
    <row r="43" spans="1:8" ht="65.650000000000006" customHeight="1" x14ac:dyDescent="0.35">
      <c r="A43" s="489" t="s">
        <v>9</v>
      </c>
      <c r="B43" s="131" t="s">
        <v>152</v>
      </c>
      <c r="C43" s="388" t="s">
        <v>205</v>
      </c>
      <c r="D43" s="389" t="s">
        <v>118</v>
      </c>
      <c r="E43" s="389" t="s">
        <v>103</v>
      </c>
      <c r="F43" s="390" t="s">
        <v>263</v>
      </c>
      <c r="G43" s="391" t="s">
        <v>119</v>
      </c>
      <c r="H43" s="392" t="s">
        <v>120</v>
      </c>
    </row>
    <row r="44" spans="1:8" ht="125" x14ac:dyDescent="0.35">
      <c r="A44" s="489"/>
      <c r="B44" s="131" t="s">
        <v>152</v>
      </c>
      <c r="C44" s="388" t="s">
        <v>256</v>
      </c>
      <c r="D44" s="389" t="s">
        <v>121</v>
      </c>
      <c r="E44" s="389" t="s">
        <v>103</v>
      </c>
      <c r="F44" s="390" t="s">
        <v>263</v>
      </c>
      <c r="G44" s="391" t="s">
        <v>119</v>
      </c>
      <c r="H44" s="393" t="s">
        <v>45</v>
      </c>
    </row>
    <row r="45" spans="1:8" ht="112.5" x14ac:dyDescent="0.35">
      <c r="A45" s="489"/>
      <c r="B45" s="131" t="s">
        <v>152</v>
      </c>
      <c r="C45" s="388" t="s">
        <v>257</v>
      </c>
      <c r="D45" s="389" t="s">
        <v>62</v>
      </c>
      <c r="E45" s="389" t="s">
        <v>103</v>
      </c>
      <c r="F45" s="390" t="s">
        <v>263</v>
      </c>
      <c r="G45" s="391" t="s">
        <v>119</v>
      </c>
      <c r="H45" s="393" t="s">
        <v>122</v>
      </c>
    </row>
    <row r="46" spans="1:8" ht="100" x14ac:dyDescent="0.35">
      <c r="A46" s="489"/>
      <c r="B46" s="131" t="s">
        <v>152</v>
      </c>
      <c r="C46" s="388" t="s">
        <v>184</v>
      </c>
      <c r="D46" s="389" t="s">
        <v>123</v>
      </c>
      <c r="E46" s="389" t="s">
        <v>103</v>
      </c>
      <c r="F46" s="390" t="s">
        <v>263</v>
      </c>
      <c r="G46" s="391" t="s">
        <v>119</v>
      </c>
      <c r="H46" s="393" t="s">
        <v>46</v>
      </c>
    </row>
    <row r="47" spans="1:8" ht="62.5" x14ac:dyDescent="0.35">
      <c r="A47" s="489"/>
      <c r="B47" s="131" t="s">
        <v>152</v>
      </c>
      <c r="C47" s="388" t="s">
        <v>185</v>
      </c>
      <c r="D47" s="389" t="s">
        <v>63</v>
      </c>
      <c r="E47" s="389" t="s">
        <v>103</v>
      </c>
      <c r="F47" s="390" t="s">
        <v>263</v>
      </c>
      <c r="G47" s="391" t="s">
        <v>119</v>
      </c>
      <c r="H47" s="393" t="s">
        <v>124</v>
      </c>
    </row>
    <row r="48" spans="1:8" ht="75" x14ac:dyDescent="0.35">
      <c r="A48" s="489"/>
      <c r="B48" s="131" t="s">
        <v>152</v>
      </c>
      <c r="C48" s="388" t="s">
        <v>186</v>
      </c>
      <c r="D48" s="389" t="s">
        <v>64</v>
      </c>
      <c r="E48" s="389" t="s">
        <v>103</v>
      </c>
      <c r="F48" s="390" t="s">
        <v>263</v>
      </c>
      <c r="G48" s="391" t="s">
        <v>119</v>
      </c>
      <c r="H48" s="392" t="s">
        <v>47</v>
      </c>
    </row>
    <row r="49" spans="1:8" ht="75" x14ac:dyDescent="0.35">
      <c r="A49" s="489"/>
      <c r="B49" s="131" t="s">
        <v>152</v>
      </c>
      <c r="C49" s="388" t="s">
        <v>187</v>
      </c>
      <c r="D49" s="389" t="s">
        <v>65</v>
      </c>
      <c r="E49" s="389" t="s">
        <v>57</v>
      </c>
      <c r="F49" s="389" t="s">
        <v>259</v>
      </c>
      <c r="G49" s="391" t="s">
        <v>125</v>
      </c>
      <c r="H49" s="392" t="s">
        <v>48</v>
      </c>
    </row>
    <row r="50" spans="1:8" ht="187.5" x14ac:dyDescent="0.35">
      <c r="A50" s="489"/>
      <c r="B50" s="131" t="s">
        <v>152</v>
      </c>
      <c r="C50" s="388" t="s">
        <v>247</v>
      </c>
      <c r="D50" s="389" t="s">
        <v>248</v>
      </c>
      <c r="E50" s="389" t="s">
        <v>61</v>
      </c>
      <c r="F50" s="389" t="s">
        <v>259</v>
      </c>
      <c r="G50" s="391"/>
      <c r="H50" s="392"/>
    </row>
    <row r="51" spans="1:8" ht="150.75" customHeight="1" x14ac:dyDescent="0.35">
      <c r="A51" s="489"/>
      <c r="B51" s="131" t="s">
        <v>153</v>
      </c>
      <c r="C51" s="388" t="s">
        <v>188</v>
      </c>
      <c r="D51" s="389" t="s">
        <v>66</v>
      </c>
      <c r="E51" s="389" t="s">
        <v>57</v>
      </c>
      <c r="F51" s="389" t="s">
        <v>259</v>
      </c>
      <c r="G51" s="391" t="s">
        <v>126</v>
      </c>
      <c r="H51" s="392" t="s">
        <v>44</v>
      </c>
    </row>
    <row r="52" spans="1:8" ht="194.25" customHeight="1" x14ac:dyDescent="0.35">
      <c r="A52" s="489"/>
      <c r="B52" s="131" t="s">
        <v>153</v>
      </c>
      <c r="C52" s="388" t="s">
        <v>189</v>
      </c>
      <c r="D52" s="389" t="s">
        <v>67</v>
      </c>
      <c r="E52" s="389" t="s">
        <v>57</v>
      </c>
      <c r="F52" s="389" t="s">
        <v>259</v>
      </c>
      <c r="G52" s="391" t="s">
        <v>127</v>
      </c>
      <c r="H52" s="392" t="s">
        <v>44</v>
      </c>
    </row>
    <row r="53" spans="1:8" ht="150.75" customHeight="1" x14ac:dyDescent="0.35">
      <c r="A53" s="489"/>
      <c r="B53" s="131" t="s">
        <v>153</v>
      </c>
      <c r="C53" s="388" t="s">
        <v>190</v>
      </c>
      <c r="D53" s="389" t="s">
        <v>68</v>
      </c>
      <c r="E53" s="389" t="s">
        <v>57</v>
      </c>
      <c r="F53" s="389" t="s">
        <v>259</v>
      </c>
      <c r="G53" s="391" t="s">
        <v>128</v>
      </c>
      <c r="H53" s="392" t="s">
        <v>50</v>
      </c>
    </row>
    <row r="54" spans="1:8" ht="150" x14ac:dyDescent="0.35">
      <c r="A54" s="489"/>
      <c r="B54" s="131" t="s">
        <v>154</v>
      </c>
      <c r="C54" s="388" t="s">
        <v>194</v>
      </c>
      <c r="D54" s="389" t="s">
        <v>142</v>
      </c>
      <c r="E54" s="389" t="s">
        <v>97</v>
      </c>
      <c r="F54" s="389" t="s">
        <v>260</v>
      </c>
      <c r="G54" s="391" t="s">
        <v>129</v>
      </c>
      <c r="H54" s="392" t="s">
        <v>49</v>
      </c>
    </row>
    <row r="55" spans="1:8" ht="260.64999999999998" customHeight="1" x14ac:dyDescent="0.35">
      <c r="A55" s="489"/>
      <c r="B55" s="131" t="s">
        <v>154</v>
      </c>
      <c r="C55" s="388" t="s">
        <v>193</v>
      </c>
      <c r="D55" s="389" t="s">
        <v>69</v>
      </c>
      <c r="E55" s="389" t="s">
        <v>103</v>
      </c>
      <c r="F55" s="389" t="s">
        <v>35</v>
      </c>
      <c r="G55" s="392" t="s">
        <v>130</v>
      </c>
      <c r="H55" s="392" t="s">
        <v>51</v>
      </c>
    </row>
    <row r="56" spans="1:8" ht="263.25" customHeight="1" x14ac:dyDescent="0.35">
      <c r="A56" s="489"/>
      <c r="B56" s="131" t="s">
        <v>154</v>
      </c>
      <c r="C56" s="388" t="s">
        <v>192</v>
      </c>
      <c r="D56" s="389" t="s">
        <v>143</v>
      </c>
      <c r="E56" s="389" t="s">
        <v>131</v>
      </c>
      <c r="F56" s="389" t="s">
        <v>35</v>
      </c>
      <c r="G56" s="391" t="s">
        <v>132</v>
      </c>
      <c r="H56" s="392" t="s">
        <v>230</v>
      </c>
    </row>
    <row r="57" spans="1:8" ht="212.5" x14ac:dyDescent="0.35">
      <c r="A57" s="489"/>
      <c r="B57" s="131" t="s">
        <v>154</v>
      </c>
      <c r="C57" s="388" t="s">
        <v>258</v>
      </c>
      <c r="D57" s="389" t="s">
        <v>237</v>
      </c>
      <c r="E57" s="389" t="s">
        <v>131</v>
      </c>
      <c r="F57" s="389" t="s">
        <v>35</v>
      </c>
      <c r="G57" s="391" t="s">
        <v>133</v>
      </c>
      <c r="H57" s="392" t="s">
        <v>52</v>
      </c>
    </row>
    <row r="58" spans="1:8" ht="169.15" customHeight="1" thickBot="1" x14ac:dyDescent="0.4">
      <c r="A58" s="490"/>
      <c r="B58" s="137" t="s">
        <v>154</v>
      </c>
      <c r="C58" s="394" t="s">
        <v>191</v>
      </c>
      <c r="D58" s="395" t="s">
        <v>70</v>
      </c>
      <c r="E58" s="395" t="s">
        <v>103</v>
      </c>
      <c r="F58" s="395" t="s">
        <v>35</v>
      </c>
      <c r="G58" s="396" t="s">
        <v>144</v>
      </c>
      <c r="H58" s="397" t="s">
        <v>53</v>
      </c>
    </row>
    <row r="59" spans="1:8" x14ac:dyDescent="0.35">
      <c r="A59" s="142"/>
      <c r="B59" s="143"/>
      <c r="C59" s="143"/>
      <c r="D59" s="143"/>
      <c r="E59" s="143"/>
      <c r="F59" s="143"/>
      <c r="G59" s="143"/>
      <c r="H59" s="144"/>
    </row>
    <row r="60" spans="1:8" ht="18" customHeight="1" x14ac:dyDescent="0.35">
      <c r="A60" s="142"/>
      <c r="B60" s="151"/>
      <c r="C60" s="151"/>
      <c r="D60" s="151"/>
      <c r="E60" s="151"/>
      <c r="F60" s="151"/>
      <c r="G60" s="151"/>
      <c r="H60" s="144"/>
    </row>
    <row r="61" spans="1:8" ht="18" x14ac:dyDescent="0.35">
      <c r="A61" s="142"/>
      <c r="B61" s="151"/>
      <c r="C61" s="151"/>
      <c r="D61" s="151"/>
      <c r="E61" s="151"/>
      <c r="F61" s="151"/>
      <c r="G61" s="151"/>
      <c r="H61" s="144"/>
    </row>
    <row r="62" spans="1:8" ht="18" x14ac:dyDescent="0.35">
      <c r="A62" s="142"/>
      <c r="B62" s="151"/>
      <c r="C62" s="151"/>
      <c r="D62" s="151"/>
      <c r="E62" s="151"/>
      <c r="F62" s="151"/>
      <c r="G62" s="151"/>
      <c r="H62" s="144"/>
    </row>
  </sheetData>
  <sheetProtection selectLockedCells="1"/>
  <autoFilter ref="A13:H58" xr:uid="{9AC28B8A-AF16-43DF-9F4E-3A4859996898}"/>
  <mergeCells count="5">
    <mergeCell ref="A7:H10"/>
    <mergeCell ref="A11:A12"/>
    <mergeCell ref="A14:A30"/>
    <mergeCell ref="A43:A58"/>
    <mergeCell ref="A31:A42"/>
  </mergeCells>
  <pageMargins left="1" right="1" top="1" bottom="1" header="0.5" footer="0.5"/>
  <pageSetup paperSize="8"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 Titelblatt</vt:lpstr>
      <vt:lpstr>2. Projektbericht</vt:lpstr>
      <vt:lpstr>3. Projektbeschreibung</vt:lpstr>
      <vt:lpstr>4.1 Projektentwicklung</vt:lpstr>
      <vt:lpstr>4.2 Übersicht</vt:lpstr>
      <vt:lpstr>5.1 Projektüberwachung</vt:lpstr>
      <vt:lpstr>5.2 Projektevaluation</vt:lpstr>
      <vt:lpstr>6. Anhang</vt:lpstr>
      <vt:lpstr>'3. Projektbeschreibung'!Print_Area</vt:lpstr>
      <vt:lpstr>'4.1 Projektentwicklung'!Print_Area</vt:lpstr>
      <vt:lpstr>'5.1 Projektüberwachung'!Print_Area</vt:lpstr>
      <vt:lpstr>'6. Anhang'!Print_Area</vt:lpstr>
    </vt:vector>
  </TitlesOfParts>
  <Company>Schroeder Associes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myriam.seiter@klima-agence.lu</dc:creator>
  <cp:lastModifiedBy>Myriam Seiter</cp:lastModifiedBy>
  <cp:lastPrinted>2023-11-21T12:47:38Z</cp:lastPrinted>
  <dcterms:created xsi:type="dcterms:W3CDTF">2023-05-16T08:28:58Z</dcterms:created>
  <dcterms:modified xsi:type="dcterms:W3CDTF">2025-05-06T08:54:19Z</dcterms:modified>
</cp:coreProperties>
</file>